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CRL 2025\Project Extention Doc\"/>
    </mc:Choice>
  </mc:AlternateContent>
  <xr:revisionPtr revIDLastSave="0" documentId="13_ncr:1_{2D3569AE-D5DA-45EE-A2B2-3D4FC212C5C8}" xr6:coauthVersionLast="47" xr6:coauthVersionMax="47" xr10:uidLastSave="{00000000-0000-0000-0000-000000000000}"/>
  <bookViews>
    <workbookView xWindow="-110" yWindow="-110" windowWidth="19420" windowHeight="10300" tabRatio="824" xr2:uid="{00000000-000D-0000-FFFF-FFFF00000000}"/>
  </bookViews>
  <sheets>
    <sheet name="Procurement plan 2025" sheetId="3" r:id="rId1"/>
    <sheet name="Category" sheetId="4" state="hidden" r:id="rId2"/>
  </sheets>
  <definedNames>
    <definedName name="_xlnm._FilterDatabase" localSheetId="0" hidden="1">'Procurement plan 2025'!$A$9:$T$58</definedName>
    <definedName name="_xlnm.Print_Area" localSheetId="0">'Procurement plan 2025'!$A$1:$T$63</definedName>
    <definedName name="_xlnm.Print_Titles" localSheetId="0">'Procurement plan 2025'!$9:$9</definedName>
    <definedName name="Procurmetn_Plan_from_Intranet" localSheetId="0" hidden="1">'Procurement plan 2025'!$A$9:$S$9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" i="3" l="1"/>
  <c r="L56" i="3"/>
  <c r="L57" i="3"/>
  <c r="L51" i="3"/>
  <c r="L52" i="3"/>
  <c r="L53" i="3"/>
  <c r="L54" i="3"/>
  <c r="L47" i="3"/>
  <c r="L48" i="3"/>
  <c r="L49" i="3"/>
  <c r="L50" i="3"/>
  <c r="L44" i="3"/>
  <c r="L45" i="3"/>
  <c r="L46" i="3"/>
  <c r="L39" i="3"/>
  <c r="L40" i="3"/>
  <c r="L41" i="3"/>
  <c r="L42" i="3"/>
  <c r="L43" i="3"/>
  <c r="L33" i="3"/>
  <c r="L34" i="3"/>
  <c r="L35" i="3"/>
  <c r="L36" i="3"/>
  <c r="L37" i="3"/>
  <c r="L38" i="3"/>
  <c r="L32" i="3"/>
  <c r="L27" i="3"/>
  <c r="L28" i="3"/>
  <c r="L29" i="3"/>
  <c r="L30" i="3"/>
  <c r="L31" i="3"/>
  <c r="L21" i="3"/>
  <c r="L22" i="3"/>
  <c r="L23" i="3"/>
  <c r="L24" i="3"/>
  <c r="L25" i="3"/>
  <c r="L26" i="3"/>
  <c r="L18" i="3"/>
  <c r="L17" i="3"/>
  <c r="L11" i="3"/>
  <c r="L12" i="3"/>
  <c r="L13" i="3"/>
  <c r="L14" i="3"/>
  <c r="L15" i="3"/>
  <c r="L20" i="3"/>
  <c r="L19" i="3"/>
  <c r="L10" i="3" l="1"/>
  <c r="L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tc={B591D339-B6A2-4175-9E2D-9F238B6473D0}</author>
    <author>tc={3F0BFF13-95E7-4E15-AF16-89F4AFBF956A}</author>
  </authors>
  <commentList>
    <comment ref="E9" authorId="0" shapeId="0" xr:uid="{B591D339-B6A2-4175-9E2D-9F238B6473D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To be updated once the plan is entered into Quantum.</t>
        </r>
      </text>
    </comment>
    <comment ref="F9" authorId="1" shapeId="0" xr:uid="{3F0BFF13-95E7-4E15-AF16-89F4AFBF956A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To be updated once the plan is entered into Quantum.</t>
        </r>
      </text>
    </comment>
  </commentList>
</comments>
</file>

<file path=xl/sharedStrings.xml><?xml version="1.0" encoding="utf-8"?>
<sst xmlns="http://schemas.openxmlformats.org/spreadsheetml/2006/main" count="549" uniqueCount="224">
  <si>
    <t xml:space="preserve">CPD Output:
</t>
  </si>
  <si>
    <t>No.</t>
  </si>
  <si>
    <t>Project</t>
  </si>
  <si>
    <t>Quantum Task Num</t>
  </si>
  <si>
    <t>Activity Number</t>
  </si>
  <si>
    <t>Requisiton Number</t>
  </si>
  <si>
    <t>UN ALL PRC number</t>
  </si>
  <si>
    <t>Quantum Procurement Plan Reference</t>
  </si>
  <si>
    <t>Description</t>
  </si>
  <si>
    <t>Quantity (A)</t>
  </si>
  <si>
    <t xml:space="preserve">Unit </t>
  </si>
  <si>
    <t>Per unit cost  in USD (B)</t>
  </si>
  <si>
    <t>Total amount in USD (A*B)</t>
  </si>
  <si>
    <t>Type of Procurement</t>
  </si>
  <si>
    <t>Procurement Service Category (IC, Service, Goods, Civil Works)</t>
  </si>
  <si>
    <t>Expected Start Date
(MM/DD/YYYY)</t>
  </si>
  <si>
    <t>Expected Delivery Date (MM/DD/YYYY)</t>
  </si>
  <si>
    <t>Contract End Date
(MM/DD/YYYY)</t>
  </si>
  <si>
    <t>Source of Fund</t>
  </si>
  <si>
    <t>Status</t>
  </si>
  <si>
    <t>Procurement Plan Category:</t>
  </si>
  <si>
    <t>Unit</t>
  </si>
  <si>
    <t>Team/Unit</t>
  </si>
  <si>
    <t>Exp. Procurement Process:</t>
  </si>
  <si>
    <t>Evaluation Score:</t>
  </si>
  <si>
    <t>Communication &amp; AudioVisual Eqp</t>
  </si>
  <si>
    <t>Book</t>
  </si>
  <si>
    <t>ICT</t>
  </si>
  <si>
    <t>Competitive exercise</t>
  </si>
  <si>
    <t>Lowest Price among Responsive Offer</t>
  </si>
  <si>
    <t>Construction/Works and Refurbishments</t>
  </si>
  <si>
    <t>Box</t>
  </si>
  <si>
    <t>Admin</t>
  </si>
  <si>
    <t>Call-off order (LTA)</t>
  </si>
  <si>
    <t>Cumulative Analysis</t>
  </si>
  <si>
    <t>International Individual Contractors</t>
  </si>
  <si>
    <t>Case</t>
  </si>
  <si>
    <t>HR</t>
  </si>
  <si>
    <t>Direct contracting</t>
  </si>
  <si>
    <t>Lowest Price Technically Compliant</t>
  </si>
  <si>
    <t>Internet/Web Design Services</t>
  </si>
  <si>
    <t>Day</t>
  </si>
  <si>
    <t>Finance</t>
  </si>
  <si>
    <t>Amendment</t>
  </si>
  <si>
    <t>Local Individual Contractors</t>
  </si>
  <si>
    <t>Each</t>
  </si>
  <si>
    <t>Review Committee:</t>
  </si>
  <si>
    <t>Motor Vehicles</t>
  </si>
  <si>
    <t>Hour</t>
  </si>
  <si>
    <t>Advertising:</t>
  </si>
  <si>
    <t>Solicitation:</t>
  </si>
  <si>
    <t>Not required</t>
  </si>
  <si>
    <t>Office Furniture and Fixtures</t>
  </si>
  <si>
    <t>Month</t>
  </si>
  <si>
    <t>Website</t>
  </si>
  <si>
    <t>Micro-Purchasing</t>
  </si>
  <si>
    <t>CAP</t>
  </si>
  <si>
    <t>Office Machinery and Equipment</t>
  </si>
  <si>
    <t>Pairs</t>
  </si>
  <si>
    <t>UNGM</t>
  </si>
  <si>
    <t>RFQ</t>
  </si>
  <si>
    <t>RACP</t>
  </si>
  <si>
    <t>Office Supplies</t>
  </si>
  <si>
    <t>Pax</t>
  </si>
  <si>
    <t>Local Media</t>
  </si>
  <si>
    <t>RFP</t>
  </si>
  <si>
    <t>ACP</t>
  </si>
  <si>
    <t>Other Goods/Assets and Commodities</t>
  </si>
  <si>
    <t>Pcs</t>
  </si>
  <si>
    <t>Int' Media</t>
  </si>
  <si>
    <t>ITB</t>
  </si>
  <si>
    <t>Other Services - Companies</t>
  </si>
  <si>
    <t>Set</t>
  </si>
  <si>
    <t>Printing &amp; Publications Services</t>
  </si>
  <si>
    <t>Time</t>
  </si>
  <si>
    <t>RNE</t>
  </si>
  <si>
    <t>Rental of Equipment</t>
  </si>
  <si>
    <t>Lump Sum</t>
  </si>
  <si>
    <t>Contract Modality:</t>
  </si>
  <si>
    <t>Procurement Service Category</t>
  </si>
  <si>
    <t>RNE-E</t>
  </si>
  <si>
    <t>Rental of Premises</t>
  </si>
  <si>
    <t>Goods</t>
  </si>
  <si>
    <t>Construction Engineering</t>
  </si>
  <si>
    <t>RNE-FS</t>
  </si>
  <si>
    <t>Safety and Security Equipment</t>
  </si>
  <si>
    <t>Services</t>
  </si>
  <si>
    <t>Consulting Services</t>
  </si>
  <si>
    <t>UNDP</t>
  </si>
  <si>
    <t>Safety and Security Services</t>
  </si>
  <si>
    <t>Civil Works</t>
  </si>
  <si>
    <t>Elections</t>
  </si>
  <si>
    <t>Software Development Services</t>
  </si>
  <si>
    <t>Responsible Party Engagement</t>
  </si>
  <si>
    <t>Environmental &amp; Energy</t>
  </si>
  <si>
    <t>Software Lincenses</t>
  </si>
  <si>
    <t>Individual Contract</t>
  </si>
  <si>
    <t>Health</t>
  </si>
  <si>
    <t>Training/Workshop/Meeting/Conf Services</t>
  </si>
  <si>
    <t>Staff</t>
  </si>
  <si>
    <t>Livelihoods</t>
  </si>
  <si>
    <t>Consultancy Services - Firm</t>
  </si>
  <si>
    <t>General Operations</t>
  </si>
  <si>
    <t>Translation Services</t>
  </si>
  <si>
    <t>Technology</t>
  </si>
  <si>
    <t>Travel Services</t>
  </si>
  <si>
    <t>Transportation Services</t>
  </si>
  <si>
    <t>HR Plan</t>
  </si>
  <si>
    <t>Vehicles</t>
  </si>
  <si>
    <t>Other</t>
  </si>
  <si>
    <t>CCO's Spending Plan Category:</t>
  </si>
  <si>
    <t>Graphic and Design services</t>
  </si>
  <si>
    <t>Advertising/Announcement Services</t>
  </si>
  <si>
    <t>Catering Services</t>
  </si>
  <si>
    <t xml:space="preserve">ICT Equipment and supplies </t>
  </si>
  <si>
    <t>Telecommunication Services</t>
  </si>
  <si>
    <t>Insurance Services</t>
  </si>
  <si>
    <t>Audit Services</t>
  </si>
  <si>
    <t>Support Cost</t>
  </si>
  <si>
    <t>Staff Learning</t>
  </si>
  <si>
    <t xml:space="preserve">Travel allowances (DSA. terminals) </t>
  </si>
  <si>
    <t>Travel Tickets</t>
  </si>
  <si>
    <t>SLA</t>
  </si>
  <si>
    <t>LOA</t>
  </si>
  <si>
    <t>PCA</t>
  </si>
  <si>
    <t>Developing Climate Resilient Livelihoods in the Vulnerable Watershed in Nepal (DCRL in VWN) Project</t>
  </si>
  <si>
    <t>Quantum Project ID: 00121535</t>
  </si>
  <si>
    <t>UNSDCF/CPD Outcome:  Outcome 3:   By 2022, environment management, sustainable recovery  and reconstruction and resilience to climate change and natural disaster are strengthened at all levels (SDGs 5, 6, 10, 11, 13, 15)</t>
  </si>
  <si>
    <t xml:space="preserve">UNDP Strategic Plan (2018-2021): Building resilience to crises and shocks, in order to safeguard development gains. Signature solution 3: Enhance national prevention and recovery capacities for resilient societies Signature solution 4: Promote nature-based solutions for a sustainable planet. </t>
  </si>
  <si>
    <t>Report</t>
  </si>
  <si>
    <t>Project Audit</t>
  </si>
  <si>
    <t>Audit</t>
  </si>
  <si>
    <t>LTA/RFQ</t>
  </si>
  <si>
    <t>Service</t>
  </si>
  <si>
    <t>GEF</t>
  </si>
  <si>
    <t>DCRL</t>
  </si>
  <si>
    <t>3.1.15</t>
  </si>
  <si>
    <t>Contratual service</t>
  </si>
  <si>
    <t>IC</t>
  </si>
  <si>
    <t>2.3.2</t>
  </si>
  <si>
    <t xml:space="preserve">MHVR training for Palika Engineers </t>
  </si>
  <si>
    <t xml:space="preserve">Hire a social and Environmental safeguard expert </t>
  </si>
  <si>
    <t>1.1.1</t>
  </si>
  <si>
    <t>1.1.4</t>
  </si>
  <si>
    <t>1.4.6</t>
  </si>
  <si>
    <t xml:space="preserve">Training workshop </t>
  </si>
  <si>
    <t>2.1.2</t>
  </si>
  <si>
    <t>Watershed and Palika Level IWM Plan Sharing meeting (all four watershed)</t>
  </si>
  <si>
    <t>2.3.3</t>
  </si>
  <si>
    <t>2.3.5</t>
  </si>
  <si>
    <t>Material support to construct fuel efficient stoves</t>
  </si>
  <si>
    <t xml:space="preserve">National Workshop on degrated land restoration and drought management </t>
  </si>
  <si>
    <t>2.4.4</t>
  </si>
  <si>
    <t>Training, Workshops and Conference</t>
  </si>
  <si>
    <t>2.5.1</t>
  </si>
  <si>
    <t>Project knowledge product</t>
  </si>
  <si>
    <t>Video documentary preparation on project results</t>
  </si>
  <si>
    <t>Final Project Impact evaluation and report (Socio Economic analysis)</t>
  </si>
  <si>
    <t>2.5.7</t>
  </si>
  <si>
    <t>Developmnet of IWM framework at national, Provincial and local levels</t>
  </si>
  <si>
    <t xml:space="preserve">Repair and servicing vehicle, photocopy machine, laptop, computer accessories,  fuels for vehicle and accessories etc </t>
  </si>
  <si>
    <t>Office supplies</t>
  </si>
  <si>
    <t>Supplies</t>
  </si>
  <si>
    <t>LOA with Partners</t>
  </si>
  <si>
    <t>Required</t>
  </si>
  <si>
    <t>Direct from Project</t>
  </si>
  <si>
    <t>Remarks</t>
  </si>
  <si>
    <t>LTA/IC</t>
  </si>
  <si>
    <t>Procurement Category (Method of Procurement - ITB/RFP/RFQ/PN )</t>
  </si>
  <si>
    <t xml:space="preserve">Watershed Desktop establishment and application of assessment tool, guidelines and protocols in the lower dudkosi watershed </t>
  </si>
  <si>
    <t>Equipments</t>
  </si>
  <si>
    <t>PN/LTA</t>
  </si>
  <si>
    <t>Revised Procurement Plan 2025</t>
  </si>
  <si>
    <t>Watershed Desktop establishment Equipments for DofSC</t>
  </si>
  <si>
    <t>Establishment of coordinaion meeting and platforms for IWM in Province Level</t>
  </si>
  <si>
    <t>Validation/Dissemination of watershed Atlas</t>
  </si>
  <si>
    <t>Advanced training on Design and Cost estimate for SCWM activities</t>
  </si>
  <si>
    <t>Community orientation on SES, GRM and Health and safety to Pond user committee</t>
  </si>
  <si>
    <t>Learning &amp; Interaction with ward chairperson, LOA partners and stakehodders on project sustainability</t>
  </si>
  <si>
    <t>Drone Operation skills and technique for aerial seeding event</t>
  </si>
  <si>
    <t>Technical training to operators on operation, repair and maintenance of water lifting equipment and accessories.</t>
  </si>
  <si>
    <t xml:space="preserve">Water distribution pipe support to water lifting schemes </t>
  </si>
  <si>
    <t>Solar panels and accessories for Chyasmitar water lifting scheme</t>
  </si>
  <si>
    <t>Electrification for Mangaltar water lifting scheme</t>
  </si>
  <si>
    <t>Fencing operation and maintenance support</t>
  </si>
  <si>
    <t>Training on conservation farmining and agro-forestry including women friendly technologies and innovations (400 person)</t>
  </si>
  <si>
    <t>Preparation of a handbook on tools and techniques on drought management</t>
  </si>
  <si>
    <t>Province level Project sharing workshop ( Bagmati &amp; Madhesh and Lumbini &amp; Gandaki)</t>
  </si>
  <si>
    <t>Development of project visibility materials including media mobilization</t>
  </si>
  <si>
    <t>Equipment support to bamboo entrepreneurs</t>
  </si>
  <si>
    <t>Equipment support for Tomato sauce making</t>
  </si>
  <si>
    <t>Support to Executive committee for Gender Equality and women empowerment</t>
  </si>
  <si>
    <t>Interactive Panel Board</t>
  </si>
  <si>
    <t>Printing and Publication</t>
  </si>
  <si>
    <t>Prublication of UNDP Nature lesson from DCRL</t>
  </si>
  <si>
    <t>Lesson learnt sotory</t>
  </si>
  <si>
    <t>Case Stories Publication/Lesson Learnt</t>
  </si>
  <si>
    <t>Stories Publication</t>
  </si>
  <si>
    <t>Sharing Project Experience and dissemination of Climate Resilient Watershed management practices to federal, provincial and Local officials (Wrap up)</t>
  </si>
  <si>
    <t>LTA/Direct</t>
  </si>
  <si>
    <t>Direct Procurment</t>
  </si>
  <si>
    <t>Event</t>
  </si>
  <si>
    <t>Equipment support for Turmeric processing</t>
  </si>
  <si>
    <t xml:space="preserve">Watershed Desktop establishment and application of assessment tool, guidelines and protocols in the lower dudkosi watershed (Ref: 1.1.2 and1.1.3) </t>
  </si>
  <si>
    <t>Development of lifted water distribution system</t>
  </si>
  <si>
    <t>Provide farmer user groups with gender friendly, labor efficient agriculture tools (1 Group=10 HH)</t>
  </si>
  <si>
    <t>Orientation for water lifting user committee  and Palika Officials for operation and maintenance sustainability plan (5)</t>
  </si>
  <si>
    <t>Survival status mapping of drought resistant species plantation on dryland</t>
  </si>
  <si>
    <t>Community/Palika level orienation and  handover of sub projects (as per Implementation of exit strategy recommendation)</t>
  </si>
  <si>
    <t>GESI and Leadership training to local leaders/users committee</t>
  </si>
  <si>
    <t>Skills development Training for local farmers</t>
  </si>
  <si>
    <t>1.2.3</t>
  </si>
  <si>
    <t>2.3.1</t>
  </si>
  <si>
    <t>Equipment</t>
  </si>
  <si>
    <t>Micro Canvassing/RFP</t>
  </si>
  <si>
    <t>Micro Canvassing</t>
  </si>
  <si>
    <t>System</t>
  </si>
  <si>
    <t>Pond</t>
  </si>
  <si>
    <t>Tools</t>
  </si>
  <si>
    <t>Micro Canvasing</t>
  </si>
  <si>
    <t>Regular</t>
  </si>
  <si>
    <t>Video</t>
  </si>
  <si>
    <t>Atlas Award ID if relevant:  '00127610</t>
  </si>
  <si>
    <t>Duration of this plan : 1 January to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</si>
</sst>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sz val="10"/>
      <name val="Calibri Light"/>
      <family val="2"/>
    </font>
    <font>
      <b/>
      <sz val="10"/>
      <color theme="1"/>
      <name val="Calibri Light"/>
      <family val="2"/>
      <scheme val="maj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 Light"/>
      <family val="2"/>
      <scheme val="major"/>
    </font>
    <font>
      <sz val="13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5" fillId="2" borderId="0" xfId="2" applyFont="1" applyFill="1"/>
    <xf numFmtId="0" fontId="4" fillId="0" borderId="0" xfId="2"/>
    <xf numFmtId="0" fontId="6" fillId="4" borderId="0" xfId="2" applyFont="1" applyFill="1" applyAlignment="1">
      <alignment vertical="top"/>
    </xf>
    <xf numFmtId="0" fontId="6" fillId="5" borderId="0" xfId="2" applyFont="1" applyFill="1"/>
    <xf numFmtId="0" fontId="6" fillId="6" borderId="0" xfId="2" applyFont="1" applyFill="1"/>
    <xf numFmtId="0" fontId="6" fillId="2" borderId="0" xfId="2" applyFont="1" applyFill="1"/>
    <xf numFmtId="0" fontId="6" fillId="7" borderId="0" xfId="2" applyFont="1" applyFill="1"/>
    <xf numFmtId="0" fontId="7" fillId="2" borderId="0" xfId="2" applyFont="1" applyFill="1" applyAlignment="1">
      <alignment vertical="top"/>
    </xf>
    <xf numFmtId="0" fontId="4" fillId="0" borderId="0" xfId="2" applyAlignment="1">
      <alignment vertical="top"/>
    </xf>
    <xf numFmtId="0" fontId="4" fillId="4" borderId="0" xfId="2" applyFill="1"/>
    <xf numFmtId="0" fontId="4" fillId="5" borderId="0" xfId="2" applyFill="1"/>
    <xf numFmtId="0" fontId="7" fillId="6" borderId="0" xfId="2" applyFont="1" applyFill="1" applyAlignment="1">
      <alignment vertical="top"/>
    </xf>
    <xf numFmtId="0" fontId="9" fillId="2" borderId="1" xfId="3" applyFont="1" applyFill="1" applyBorder="1" applyAlignment="1" applyProtection="1">
      <alignment vertical="top" wrapText="1"/>
    </xf>
    <xf numFmtId="0" fontId="4" fillId="7" borderId="0" xfId="2" applyFill="1"/>
    <xf numFmtId="0" fontId="9" fillId="2" borderId="1" xfId="2" applyFont="1" applyFill="1" applyBorder="1" applyAlignment="1">
      <alignment vertical="top" wrapText="1"/>
    </xf>
    <xf numFmtId="0" fontId="6" fillId="8" borderId="0" xfId="2" applyFont="1" applyFill="1"/>
    <xf numFmtId="0" fontId="6" fillId="9" borderId="0" xfId="2" applyFont="1" applyFill="1" applyAlignment="1">
      <alignment horizontal="left"/>
    </xf>
    <xf numFmtId="0" fontId="6" fillId="10" borderId="0" xfId="2" applyFont="1" applyFill="1" applyAlignment="1">
      <alignment horizontal="left"/>
    </xf>
    <xf numFmtId="0" fontId="4" fillId="8" borderId="0" xfId="2" applyFill="1" applyAlignment="1">
      <alignment vertical="top"/>
    </xf>
    <xf numFmtId="0" fontId="10" fillId="9" borderId="1" xfId="2" applyFont="1" applyFill="1" applyBorder="1" applyAlignment="1">
      <alignment horizontal="left" vertical="top" wrapText="1"/>
    </xf>
    <xf numFmtId="0" fontId="4" fillId="10" borderId="0" xfId="2" applyFill="1"/>
    <xf numFmtId="0" fontId="6" fillId="11" borderId="0" xfId="2" applyFont="1" applyFill="1" applyAlignment="1">
      <alignment vertical="top"/>
    </xf>
    <xf numFmtId="0" fontId="3" fillId="0" borderId="0" xfId="2" applyFont="1" applyAlignment="1">
      <alignment vertical="top"/>
    </xf>
    <xf numFmtId="0" fontId="4" fillId="11" borderId="0" xfId="2" applyFill="1" applyAlignment="1">
      <alignment vertical="top"/>
    </xf>
    <xf numFmtId="0" fontId="5" fillId="12" borderId="0" xfId="2" applyFont="1" applyFill="1"/>
    <xf numFmtId="0" fontId="7" fillId="12" borderId="0" xfId="2" applyFont="1" applyFill="1" applyAlignment="1">
      <alignment vertical="top"/>
    </xf>
    <xf numFmtId="43" fontId="11" fillId="3" borderId="0" xfId="1" applyFont="1" applyFill="1" applyAlignment="1">
      <alignment horizontal="left" vertical="center"/>
    </xf>
    <xf numFmtId="0" fontId="11" fillId="3" borderId="0" xfId="2" applyFont="1" applyFill="1" applyAlignment="1">
      <alignment horizontal="left" vertical="center"/>
    </xf>
    <xf numFmtId="0" fontId="11" fillId="3" borderId="0" xfId="2" applyFont="1" applyFill="1" applyAlignment="1">
      <alignment horizontal="left" vertical="center" wrapText="1"/>
    </xf>
    <xf numFmtId="165" fontId="11" fillId="3" borderId="0" xfId="2" applyNumberFormat="1" applyFont="1" applyFill="1" applyAlignment="1">
      <alignment horizontal="left" vertical="center"/>
    </xf>
    <xf numFmtId="43" fontId="12" fillId="3" borderId="0" xfId="1" applyFont="1" applyFill="1" applyAlignment="1">
      <alignment horizontal="left" vertical="center"/>
    </xf>
    <xf numFmtId="43" fontId="11" fillId="3" borderId="0" xfId="1" applyFont="1" applyFill="1" applyBorder="1" applyAlignment="1">
      <alignment horizontal="left" vertical="center"/>
    </xf>
    <xf numFmtId="0" fontId="11" fillId="3" borderId="0" xfId="2" applyFont="1" applyFill="1" applyAlignment="1">
      <alignment horizontal="center" vertical="center" wrapText="1"/>
    </xf>
    <xf numFmtId="0" fontId="11" fillId="3" borderId="0" xfId="2" applyFont="1" applyFill="1" applyAlignment="1">
      <alignment horizontal="center" vertical="center"/>
    </xf>
    <xf numFmtId="166" fontId="7" fillId="0" borderId="1" xfId="1" applyNumberFormat="1" applyFont="1" applyFill="1" applyBorder="1" applyAlignment="1">
      <alignment horizontal="left" vertical="center" wrapText="1"/>
    </xf>
    <xf numFmtId="0" fontId="13" fillId="5" borderId="1" xfId="2" applyFont="1" applyFill="1" applyBorder="1" applyAlignment="1">
      <alignment horizontal="left" vertical="center" wrapText="1"/>
    </xf>
    <xf numFmtId="0" fontId="13" fillId="5" borderId="1" xfId="2" applyFont="1" applyFill="1" applyBorder="1" applyAlignment="1">
      <alignment horizontal="center" vertical="center" wrapText="1"/>
    </xf>
    <xf numFmtId="43" fontId="13" fillId="5" borderId="1" xfId="1" applyFont="1" applyFill="1" applyBorder="1" applyAlignment="1">
      <alignment horizontal="left" vertical="center" wrapText="1"/>
    </xf>
    <xf numFmtId="165" fontId="13" fillId="5" borderId="1" xfId="2" applyNumberFormat="1" applyFont="1" applyFill="1" applyBorder="1" applyAlignment="1">
      <alignment horizontal="left" vertical="center" wrapText="1"/>
    </xf>
    <xf numFmtId="0" fontId="7" fillId="3" borderId="0" xfId="2" applyFont="1" applyFill="1" applyAlignment="1">
      <alignment horizontal="left" vertical="center" wrapText="1"/>
    </xf>
    <xf numFmtId="0" fontId="7" fillId="3" borderId="1" xfId="2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center" wrapText="1"/>
    </xf>
    <xf numFmtId="0" fontId="7" fillId="3" borderId="0" xfId="2" applyFont="1" applyFill="1" applyAlignment="1">
      <alignment horizontal="left" vertical="center"/>
    </xf>
    <xf numFmtId="166" fontId="7" fillId="0" borderId="1" xfId="1" applyNumberFormat="1" applyFont="1" applyFill="1" applyBorder="1" applyAlignment="1">
      <alignment horizontal="center" vertical="center" wrapText="1"/>
    </xf>
    <xf numFmtId="166" fontId="7" fillId="14" borderId="1" xfId="1" quotePrefix="1" applyNumberFormat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left" vertical="center" wrapText="1"/>
    </xf>
    <xf numFmtId="166" fontId="7" fillId="3" borderId="1" xfId="1" applyNumberFormat="1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left" vertical="top" wrapText="1"/>
    </xf>
    <xf numFmtId="166" fontId="7" fillId="0" borderId="1" xfId="1" applyNumberFormat="1" applyFont="1" applyFill="1" applyBorder="1" applyAlignment="1">
      <alignment vertical="center" wrapText="1"/>
    </xf>
    <xf numFmtId="166" fontId="7" fillId="0" borderId="1" xfId="1" applyNumberFormat="1" applyFont="1" applyFill="1" applyBorder="1" applyAlignment="1">
      <alignment horizontal="center" vertical="top" wrapText="1"/>
    </xf>
    <xf numFmtId="166" fontId="7" fillId="0" borderId="1" xfId="1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wrapText="1"/>
    </xf>
    <xf numFmtId="0" fontId="7" fillId="0" borderId="1" xfId="1" applyNumberFormat="1" applyFont="1" applyFill="1" applyBorder="1" applyAlignment="1">
      <alignment horizontal="center" vertical="top" wrapText="1"/>
    </xf>
    <xf numFmtId="0" fontId="13" fillId="3" borderId="0" xfId="2" applyFont="1" applyFill="1" applyAlignment="1">
      <alignment horizontal="left" vertical="center" wrapText="1"/>
    </xf>
    <xf numFmtId="0" fontId="11" fillId="3" borderId="0" xfId="2" applyFont="1" applyFill="1" applyAlignment="1">
      <alignment horizontal="left" vertical="top"/>
    </xf>
    <xf numFmtId="166" fontId="7" fillId="3" borderId="1" xfId="1" applyNumberFormat="1" applyFont="1" applyFill="1" applyBorder="1" applyAlignment="1">
      <alignment vertical="center" wrapText="1"/>
    </xf>
    <xf numFmtId="165" fontId="7" fillId="3" borderId="1" xfId="2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vertical="top" wrapText="1"/>
    </xf>
    <xf numFmtId="43" fontId="11" fillId="3" borderId="0" xfId="1" applyFont="1" applyFill="1" applyAlignment="1">
      <alignment horizontal="left" vertical="top" wrapText="1"/>
    </xf>
    <xf numFmtId="0" fontId="11" fillId="3" borderId="0" xfId="2" applyFont="1" applyFill="1" applyAlignment="1">
      <alignment vertical="top" wrapText="1"/>
    </xf>
    <xf numFmtId="0" fontId="11" fillId="3" borderId="0" xfId="2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left"/>
    </xf>
    <xf numFmtId="165" fontId="11" fillId="3" borderId="0" xfId="2" applyNumberFormat="1" applyFont="1" applyFill="1" applyAlignment="1">
      <alignment horizontal="left" vertical="top" wrapText="1"/>
    </xf>
    <xf numFmtId="43" fontId="11" fillId="3" borderId="1" xfId="2" applyNumberFormat="1" applyFont="1" applyFill="1" applyBorder="1" applyAlignment="1">
      <alignment horizontal="left" vertical="center"/>
    </xf>
    <xf numFmtId="43" fontId="11" fillId="3" borderId="1" xfId="1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7" fillId="3" borderId="0" xfId="0" applyFont="1" applyFill="1" applyAlignment="1">
      <alignment vertical="center"/>
    </xf>
    <xf numFmtId="166" fontId="7" fillId="3" borderId="0" xfId="0" applyNumberFormat="1" applyFont="1" applyFill="1" applyAlignment="1">
      <alignment horizontal="right" vertical="center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13" fillId="3" borderId="2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3" borderId="2" xfId="0" applyFont="1" applyFill="1" applyBorder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13" fillId="3" borderId="0" xfId="0" applyFont="1" applyFill="1"/>
    <xf numFmtId="0" fontId="13" fillId="3" borderId="2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166" fontId="16" fillId="3" borderId="0" xfId="1" applyNumberFormat="1" applyFont="1" applyFill="1" applyBorder="1" applyAlignment="1">
      <alignment horizontal="left" vertical="center" wrapText="1"/>
    </xf>
    <xf numFmtId="0" fontId="17" fillId="13" borderId="0" xfId="0" applyFont="1" applyFill="1" applyAlignment="1">
      <alignment horizontal="center"/>
    </xf>
  </cellXfs>
  <cellStyles count="6">
    <cellStyle name="Comma" xfId="1" builtinId="3"/>
    <cellStyle name="Comma 13 2" xfId="5" xr:uid="{7E21EAA6-CCD1-4B43-97AD-92D1C8F3FFC1}"/>
    <cellStyle name="Comma 2" xfId="4" xr:uid="{6349FBB5-A4C0-461A-915C-D016359A8A43}"/>
    <cellStyle name="Hyperlink 2" xfId="3" xr:uid="{D6473EA7-2ED8-4003-84D5-E9C1A925D097}"/>
    <cellStyle name="Normal" xfId="0" builtinId="0"/>
    <cellStyle name="Normal 2" xfId="2" xr:uid="{033E208B-622F-4040-AAE0-9995F7D590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128118A8-173D-403B-B5CD-C6AFDEAEE256}">
    <nsvFilter filterId="{866127E8-3CB0-4DC0-990E-E21759432873}" ref="A9:T58" tableId="0"/>
  </namedSheetView>
  <namedSheetView name="View2" id="{E93B783C-0F70-407B-A8BB-35595D16B450}">
    <nsvFilter filterId="{866127E8-3CB0-4DC0-990E-E21759432873}" ref="A9:T58" tableId="0"/>
  </namedSheetView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Dinesh Bista" id="{8CFC6D96-3CDD-4D6B-952B-68C13A0FB1AD}" userId="S::dinesh.bista@undp.org::e01c59b0-e8a7-457d-bdf9-00a06f67cd6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9" dT="2024-09-25T07:08:41.15" personId="{8CFC6D96-3CDD-4D6B-952B-68C13A0FB1AD}" id="{B591D339-B6A2-4175-9E2D-9F238B6473D0}">
    <text>To be updated once the plan is entered into Quantum.</text>
  </threadedComment>
  <threadedComment ref="F9" dT="2024-09-25T07:08:56.94" personId="{8CFC6D96-3CDD-4D6B-952B-68C13A0FB1AD}" id="{3F0BFF13-95E7-4E15-AF16-89F4AFBF956A}">
    <text>To be updated once the plan is entered into Quantum.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microsoft.com/office/2019/04/relationships/namedSheetView" Target="../namedSheetViews/namedSheetView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27E8-3CB0-4DC0-990E-E21759432873}">
  <sheetPr>
    <tabColor theme="8" tint="-0.249977111117893"/>
  </sheetPr>
  <dimension ref="A1:U64"/>
  <sheetViews>
    <sheetView tabSelected="1" zoomScale="89" zoomScaleNormal="89" workbookViewId="0">
      <selection activeCell="H9" sqref="H9"/>
    </sheetView>
  </sheetViews>
  <sheetFormatPr defaultColWidth="9.1796875" defaultRowHeight="17" x14ac:dyDescent="0.35"/>
  <cols>
    <col min="1" max="1" width="4.26953125" style="28" customWidth="1"/>
    <col min="2" max="2" width="5.7265625" style="28" customWidth="1"/>
    <col min="3" max="3" width="9.1796875" style="28" customWidth="1"/>
    <col min="4" max="4" width="7.36328125" style="33" customWidth="1"/>
    <col min="5" max="5" width="6.7265625" style="29" customWidth="1"/>
    <col min="6" max="6" width="6.1796875" style="29" customWidth="1"/>
    <col min="7" max="7" width="9.54296875" style="29" customWidth="1"/>
    <col min="8" max="8" width="51.6328125" style="29" customWidth="1"/>
    <col min="9" max="9" width="11" style="28" customWidth="1"/>
    <col min="10" max="10" width="5.1796875" style="28" customWidth="1"/>
    <col min="11" max="11" width="15.1796875" style="28" customWidth="1"/>
    <col min="12" max="12" width="12.08984375" style="28" customWidth="1"/>
    <col min="13" max="13" width="14.7265625" style="31" customWidth="1"/>
    <col min="14" max="14" width="14.7265625" style="27" customWidth="1"/>
    <col min="15" max="15" width="10.453125" style="27" customWidth="1"/>
    <col min="16" max="16" width="11.26953125" style="30" customWidth="1"/>
    <col min="17" max="17" width="10.54296875" style="30" customWidth="1"/>
    <col min="18" max="18" width="10.7265625" style="30" customWidth="1"/>
    <col min="19" max="19" width="6.453125" style="34" customWidth="1"/>
    <col min="20" max="20" width="10.54296875" style="28" customWidth="1"/>
    <col min="21" max="21" width="9.1796875" style="28" customWidth="1"/>
    <col min="22" max="16384" width="9.1796875" style="28"/>
  </cols>
  <sheetData>
    <row r="1" spans="1:21" s="74" customFormat="1" ht="20.25" customHeight="1" x14ac:dyDescent="0.45">
      <c r="A1" s="70" t="s">
        <v>125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  <c r="N1" s="70"/>
      <c r="O1" s="70"/>
      <c r="P1" s="72"/>
      <c r="Q1" s="73"/>
      <c r="S1" s="75"/>
    </row>
    <row r="2" spans="1:21" s="74" customFormat="1" ht="19.5" customHeight="1" x14ac:dyDescent="0.45">
      <c r="A2" s="64" t="s">
        <v>172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  <c r="N2" s="65"/>
      <c r="O2" s="65"/>
      <c r="P2" s="72"/>
      <c r="Q2" s="73"/>
      <c r="S2" s="75"/>
    </row>
    <row r="3" spans="1:21" s="74" customFormat="1" ht="14.5" x14ac:dyDescent="0.35">
      <c r="A3" s="76" t="s">
        <v>222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2"/>
      <c r="Q3" s="73"/>
      <c r="S3" s="75"/>
    </row>
    <row r="4" spans="1:21" s="74" customFormat="1" ht="14.5" x14ac:dyDescent="0.35">
      <c r="A4" s="78" t="s">
        <v>126</v>
      </c>
      <c r="B4" s="79"/>
      <c r="C4" s="80"/>
      <c r="D4" s="79"/>
      <c r="E4" s="79"/>
      <c r="F4" s="79"/>
      <c r="G4" s="79"/>
      <c r="H4" s="81"/>
      <c r="I4" s="81"/>
      <c r="J4" s="81"/>
      <c r="K4" s="81"/>
      <c r="L4" s="81"/>
      <c r="M4" s="79"/>
      <c r="N4" s="79"/>
      <c r="O4" s="79"/>
      <c r="P4" s="72"/>
      <c r="Q4" s="73"/>
      <c r="S4" s="75"/>
    </row>
    <row r="5" spans="1:21" s="74" customFormat="1" ht="14.5" x14ac:dyDescent="0.35">
      <c r="A5" s="76" t="s">
        <v>223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2"/>
      <c r="Q5" s="73"/>
      <c r="S5" s="75"/>
    </row>
    <row r="6" spans="1:21" s="74" customFormat="1" ht="25.5" customHeight="1" x14ac:dyDescent="0.35">
      <c r="A6" s="76" t="s">
        <v>127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2"/>
      <c r="Q6" s="73"/>
      <c r="S6" s="75"/>
    </row>
    <row r="7" spans="1:21" s="74" customFormat="1" ht="30.75" customHeight="1" x14ac:dyDescent="0.35">
      <c r="A7" s="82" t="s">
        <v>128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72"/>
      <c r="Q7" s="73"/>
      <c r="S7" s="75"/>
    </row>
    <row r="8" spans="1:21" s="74" customFormat="1" ht="16" customHeight="1" x14ac:dyDescent="0.35">
      <c r="A8" s="84" t="s">
        <v>0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72"/>
      <c r="Q8" s="73"/>
      <c r="S8" s="75"/>
    </row>
    <row r="9" spans="1:21" s="40" customFormat="1" ht="96.65" customHeight="1" x14ac:dyDescent="0.35">
      <c r="A9" s="36" t="s">
        <v>1</v>
      </c>
      <c r="B9" s="36" t="s">
        <v>2</v>
      </c>
      <c r="C9" s="36" t="s">
        <v>3</v>
      </c>
      <c r="D9" s="37" t="s">
        <v>4</v>
      </c>
      <c r="E9" s="37" t="s">
        <v>5</v>
      </c>
      <c r="F9" s="37" t="s">
        <v>6</v>
      </c>
      <c r="G9" s="36" t="s">
        <v>7</v>
      </c>
      <c r="H9" s="36" t="s">
        <v>8</v>
      </c>
      <c r="I9" s="36" t="s">
        <v>168</v>
      </c>
      <c r="J9" s="36" t="s">
        <v>9</v>
      </c>
      <c r="K9" s="36" t="s">
        <v>10</v>
      </c>
      <c r="L9" s="36" t="s">
        <v>11</v>
      </c>
      <c r="M9" s="36" t="s">
        <v>12</v>
      </c>
      <c r="N9" s="38" t="s">
        <v>13</v>
      </c>
      <c r="O9" s="38" t="s">
        <v>14</v>
      </c>
      <c r="P9" s="39" t="s">
        <v>15</v>
      </c>
      <c r="Q9" s="39" t="s">
        <v>16</v>
      </c>
      <c r="R9" s="39" t="s">
        <v>17</v>
      </c>
      <c r="S9" s="37" t="s">
        <v>18</v>
      </c>
      <c r="T9" s="36" t="s">
        <v>19</v>
      </c>
      <c r="U9" s="55" t="s">
        <v>166</v>
      </c>
    </row>
    <row r="10" spans="1:21" s="44" customFormat="1" ht="29" x14ac:dyDescent="0.35">
      <c r="A10" s="41">
        <v>1</v>
      </c>
      <c r="B10" s="41" t="s">
        <v>135</v>
      </c>
      <c r="C10" s="43" t="s">
        <v>164</v>
      </c>
      <c r="D10" s="42" t="s">
        <v>154</v>
      </c>
      <c r="E10" s="43"/>
      <c r="F10" s="43"/>
      <c r="G10" s="43"/>
      <c r="H10" s="35" t="s">
        <v>157</v>
      </c>
      <c r="I10" s="43" t="s">
        <v>200</v>
      </c>
      <c r="J10" s="43">
        <v>1</v>
      </c>
      <c r="K10" s="43" t="s">
        <v>129</v>
      </c>
      <c r="L10" s="57">
        <f>M10/J10</f>
        <v>8778.81</v>
      </c>
      <c r="M10" s="48">
        <v>8778.81</v>
      </c>
      <c r="N10" s="47" t="s">
        <v>137</v>
      </c>
      <c r="O10" s="47" t="s">
        <v>133</v>
      </c>
      <c r="P10" s="58">
        <v>45717</v>
      </c>
      <c r="Q10" s="58">
        <v>45838</v>
      </c>
      <c r="R10" s="58">
        <v>45838</v>
      </c>
      <c r="S10" s="42" t="s">
        <v>134</v>
      </c>
      <c r="T10" s="43"/>
    </row>
    <row r="11" spans="1:21" s="44" customFormat="1" ht="23.25" customHeight="1" x14ac:dyDescent="0.35">
      <c r="A11" s="41">
        <v>2</v>
      </c>
      <c r="B11" s="41" t="s">
        <v>135</v>
      </c>
      <c r="C11" s="43" t="s">
        <v>164</v>
      </c>
      <c r="D11" s="42" t="s">
        <v>136</v>
      </c>
      <c r="E11" s="43"/>
      <c r="F11" s="43"/>
      <c r="G11" s="43"/>
      <c r="H11" s="43" t="s">
        <v>130</v>
      </c>
      <c r="I11" s="47" t="s">
        <v>132</v>
      </c>
      <c r="J11" s="43">
        <v>1</v>
      </c>
      <c r="K11" s="43" t="s">
        <v>131</v>
      </c>
      <c r="L11" s="57">
        <f t="shared" ref="L11:L18" si="0">M11/J11</f>
        <v>4379</v>
      </c>
      <c r="M11" s="48">
        <v>4379</v>
      </c>
      <c r="N11" s="47" t="s">
        <v>137</v>
      </c>
      <c r="O11" s="47" t="s">
        <v>133</v>
      </c>
      <c r="P11" s="58">
        <v>45884</v>
      </c>
      <c r="Q11" s="58">
        <v>45930</v>
      </c>
      <c r="R11" s="58">
        <v>45930</v>
      </c>
      <c r="S11" s="42" t="s">
        <v>134</v>
      </c>
      <c r="T11" s="43"/>
    </row>
    <row r="12" spans="1:21" s="44" customFormat="1" ht="29.25" customHeight="1" x14ac:dyDescent="0.35">
      <c r="A12" s="41">
        <v>3</v>
      </c>
      <c r="B12" s="41" t="s">
        <v>135</v>
      </c>
      <c r="C12" s="43" t="s">
        <v>164</v>
      </c>
      <c r="D12" s="42" t="s">
        <v>144</v>
      </c>
      <c r="E12" s="43"/>
      <c r="F12" s="43"/>
      <c r="G12" s="43"/>
      <c r="H12" s="43" t="s">
        <v>141</v>
      </c>
      <c r="I12" s="47" t="s">
        <v>167</v>
      </c>
      <c r="J12" s="43">
        <v>1</v>
      </c>
      <c r="K12" s="43" t="s">
        <v>129</v>
      </c>
      <c r="L12" s="57">
        <f t="shared" si="0"/>
        <v>9750</v>
      </c>
      <c r="M12" s="48">
        <v>9750</v>
      </c>
      <c r="N12" s="47" t="s">
        <v>138</v>
      </c>
      <c r="O12" s="47" t="s">
        <v>133</v>
      </c>
      <c r="P12" s="58">
        <v>45664</v>
      </c>
      <c r="Q12" s="58">
        <v>45838</v>
      </c>
      <c r="R12" s="58">
        <v>45838</v>
      </c>
      <c r="S12" s="42" t="s">
        <v>134</v>
      </c>
      <c r="T12" s="43"/>
    </row>
    <row r="13" spans="1:21" s="44" customFormat="1" ht="57" customHeight="1" x14ac:dyDescent="0.35">
      <c r="A13" s="41">
        <v>4</v>
      </c>
      <c r="B13" s="41" t="s">
        <v>135</v>
      </c>
      <c r="C13" s="43" t="s">
        <v>164</v>
      </c>
      <c r="D13" s="42" t="s">
        <v>143</v>
      </c>
      <c r="E13" s="43"/>
      <c r="F13" s="43"/>
      <c r="G13" s="43"/>
      <c r="H13" s="43" t="s">
        <v>169</v>
      </c>
      <c r="I13" s="43" t="s">
        <v>60</v>
      </c>
      <c r="J13" s="43">
        <v>12</v>
      </c>
      <c r="K13" s="43" t="s">
        <v>170</v>
      </c>
      <c r="L13" s="57">
        <f t="shared" si="0"/>
        <v>6813.583333333333</v>
      </c>
      <c r="M13" s="48">
        <v>81763</v>
      </c>
      <c r="N13" s="47" t="s">
        <v>137</v>
      </c>
      <c r="O13" s="47" t="s">
        <v>82</v>
      </c>
      <c r="P13" s="58">
        <v>45691</v>
      </c>
      <c r="Q13" s="58">
        <v>45777</v>
      </c>
      <c r="R13" s="58">
        <v>45777</v>
      </c>
      <c r="S13" s="42" t="s">
        <v>134</v>
      </c>
      <c r="T13" s="43"/>
    </row>
    <row r="14" spans="1:21" s="44" customFormat="1" ht="57" customHeight="1" x14ac:dyDescent="0.35">
      <c r="A14" s="41">
        <v>5</v>
      </c>
      <c r="B14" s="41" t="s">
        <v>135</v>
      </c>
      <c r="C14" s="43" t="s">
        <v>164</v>
      </c>
      <c r="D14" s="42" t="s">
        <v>143</v>
      </c>
      <c r="E14" s="43"/>
      <c r="F14" s="43"/>
      <c r="G14" s="43"/>
      <c r="H14" s="43" t="s">
        <v>173</v>
      </c>
      <c r="I14" s="43" t="s">
        <v>60</v>
      </c>
      <c r="J14" s="43">
        <v>10</v>
      </c>
      <c r="K14" s="43" t="s">
        <v>170</v>
      </c>
      <c r="L14" s="57">
        <f t="shared" si="0"/>
        <v>5302.1</v>
      </c>
      <c r="M14" s="48">
        <v>53021</v>
      </c>
      <c r="N14" s="47" t="s">
        <v>137</v>
      </c>
      <c r="O14" s="47" t="s">
        <v>82</v>
      </c>
      <c r="P14" s="58">
        <v>45870</v>
      </c>
      <c r="Q14" s="58">
        <v>45930</v>
      </c>
      <c r="R14" s="58">
        <v>45930</v>
      </c>
      <c r="S14" s="42" t="s">
        <v>134</v>
      </c>
      <c r="T14" s="43"/>
    </row>
    <row r="15" spans="1:21" s="44" customFormat="1" ht="57" customHeight="1" x14ac:dyDescent="0.35">
      <c r="A15" s="41">
        <v>6</v>
      </c>
      <c r="B15" s="41"/>
      <c r="C15" s="43"/>
      <c r="D15" s="42"/>
      <c r="E15" s="43"/>
      <c r="F15" s="43"/>
      <c r="G15" s="43"/>
      <c r="H15" s="35" t="s">
        <v>198</v>
      </c>
      <c r="I15" s="43" t="s">
        <v>199</v>
      </c>
      <c r="J15" s="43">
        <v>1</v>
      </c>
      <c r="K15" s="43" t="s">
        <v>201</v>
      </c>
      <c r="L15" s="57">
        <f t="shared" si="0"/>
        <v>39371</v>
      </c>
      <c r="M15" s="48">
        <v>39371</v>
      </c>
      <c r="N15" s="47" t="s">
        <v>137</v>
      </c>
      <c r="O15" s="47" t="s">
        <v>133</v>
      </c>
      <c r="P15" s="58">
        <v>45870</v>
      </c>
      <c r="Q15" s="58">
        <v>45930</v>
      </c>
      <c r="R15" s="58">
        <v>45930</v>
      </c>
      <c r="S15" s="42" t="s">
        <v>134</v>
      </c>
      <c r="T15" s="43"/>
    </row>
    <row r="16" spans="1:21" s="44" customFormat="1" ht="32.25" customHeight="1" x14ac:dyDescent="0.35">
      <c r="A16" s="41">
        <v>7</v>
      </c>
      <c r="B16" s="41" t="s">
        <v>135</v>
      </c>
      <c r="C16" s="43" t="s">
        <v>164</v>
      </c>
      <c r="D16" s="45" t="s">
        <v>158</v>
      </c>
      <c r="E16" s="43"/>
      <c r="F16" s="43"/>
      <c r="G16" s="43"/>
      <c r="H16" s="35" t="s">
        <v>194</v>
      </c>
      <c r="I16" s="43" t="s">
        <v>171</v>
      </c>
      <c r="J16" s="43">
        <v>1</v>
      </c>
      <c r="K16" s="35" t="s">
        <v>195</v>
      </c>
      <c r="L16" s="57">
        <f t="shared" si="0"/>
        <v>10000</v>
      </c>
      <c r="M16" s="48">
        <v>10000</v>
      </c>
      <c r="N16" s="47" t="s">
        <v>138</v>
      </c>
      <c r="O16" s="47" t="s">
        <v>133</v>
      </c>
      <c r="P16" s="58">
        <v>45870</v>
      </c>
      <c r="Q16" s="58">
        <v>45930</v>
      </c>
      <c r="R16" s="58">
        <v>45930</v>
      </c>
      <c r="S16" s="45" t="s">
        <v>134</v>
      </c>
      <c r="T16" s="43"/>
    </row>
    <row r="17" spans="1:20" s="44" customFormat="1" ht="25.5" customHeight="1" x14ac:dyDescent="0.35">
      <c r="A17" s="41">
        <v>8</v>
      </c>
      <c r="B17" s="41" t="s">
        <v>135</v>
      </c>
      <c r="C17" s="43" t="s">
        <v>164</v>
      </c>
      <c r="D17" s="45" t="s">
        <v>158</v>
      </c>
      <c r="E17" s="43"/>
      <c r="F17" s="43"/>
      <c r="G17" s="43"/>
      <c r="H17" s="35" t="s">
        <v>196</v>
      </c>
      <c r="I17" s="43" t="s">
        <v>171</v>
      </c>
      <c r="J17" s="43">
        <v>1</v>
      </c>
      <c r="K17" s="35" t="s">
        <v>197</v>
      </c>
      <c r="L17" s="57">
        <f t="shared" si="0"/>
        <v>6479.84</v>
      </c>
      <c r="M17" s="48">
        <v>6479.84</v>
      </c>
      <c r="N17" s="47" t="s">
        <v>138</v>
      </c>
      <c r="O17" s="47" t="s">
        <v>133</v>
      </c>
      <c r="P17" s="58">
        <v>45870</v>
      </c>
      <c r="Q17" s="58">
        <v>45930</v>
      </c>
      <c r="R17" s="58">
        <v>45930</v>
      </c>
      <c r="S17" s="45" t="s">
        <v>88</v>
      </c>
      <c r="T17" s="43"/>
    </row>
    <row r="18" spans="1:20" s="44" customFormat="1" ht="25.5" customHeight="1" x14ac:dyDescent="0.35">
      <c r="A18" s="41">
        <v>9</v>
      </c>
      <c r="B18" s="41"/>
      <c r="C18" s="43"/>
      <c r="D18" s="45"/>
      <c r="E18" s="43"/>
      <c r="F18" s="43"/>
      <c r="G18" s="43"/>
      <c r="H18" s="35" t="s">
        <v>202</v>
      </c>
      <c r="I18" s="43"/>
      <c r="J18" s="43">
        <v>1</v>
      </c>
      <c r="K18" s="35" t="s">
        <v>213</v>
      </c>
      <c r="L18" s="57">
        <f t="shared" si="0"/>
        <v>9798</v>
      </c>
      <c r="M18" s="48">
        <v>9798</v>
      </c>
      <c r="N18" s="47" t="s">
        <v>137</v>
      </c>
      <c r="O18" s="47" t="s">
        <v>82</v>
      </c>
      <c r="P18" s="58">
        <v>45870</v>
      </c>
      <c r="Q18" s="58">
        <v>45930</v>
      </c>
      <c r="R18" s="58">
        <v>45930</v>
      </c>
      <c r="S18" s="45"/>
      <c r="T18" s="43"/>
    </row>
    <row r="19" spans="1:20" s="44" customFormat="1" ht="43.5" x14ac:dyDescent="0.35">
      <c r="A19" s="41">
        <v>10</v>
      </c>
      <c r="B19" s="49" t="s">
        <v>135</v>
      </c>
      <c r="C19" s="43" t="s">
        <v>165</v>
      </c>
      <c r="D19" s="51" t="s">
        <v>142</v>
      </c>
      <c r="E19" s="60"/>
      <c r="F19" s="50"/>
      <c r="G19" s="51" t="s">
        <v>142</v>
      </c>
      <c r="H19" s="50" t="s">
        <v>174</v>
      </c>
      <c r="I19" s="47" t="s">
        <v>132</v>
      </c>
      <c r="J19" s="43">
        <v>1</v>
      </c>
      <c r="K19" s="50" t="s">
        <v>145</v>
      </c>
      <c r="L19" s="68">
        <f>M19/J19</f>
        <v>7532.0712914021651</v>
      </c>
      <c r="M19" s="69">
        <v>7532.0712914021651</v>
      </c>
      <c r="N19" s="47" t="s">
        <v>153</v>
      </c>
      <c r="O19" s="58" t="s">
        <v>133</v>
      </c>
      <c r="P19" s="58">
        <v>45778</v>
      </c>
      <c r="Q19" s="58">
        <v>45899</v>
      </c>
      <c r="R19" s="58">
        <v>45899</v>
      </c>
      <c r="S19" s="46" t="s">
        <v>134</v>
      </c>
      <c r="T19" s="43"/>
    </row>
    <row r="20" spans="1:20" s="44" customFormat="1" ht="43.5" x14ac:dyDescent="0.35">
      <c r="A20" s="41">
        <v>11</v>
      </c>
      <c r="B20" s="49"/>
      <c r="C20" s="43"/>
      <c r="D20" s="51" t="s">
        <v>143</v>
      </c>
      <c r="E20" s="60"/>
      <c r="F20" s="50"/>
      <c r="G20" s="51" t="s">
        <v>143</v>
      </c>
      <c r="H20" s="35" t="s">
        <v>203</v>
      </c>
      <c r="I20" s="47" t="s">
        <v>132</v>
      </c>
      <c r="J20" s="43">
        <v>2</v>
      </c>
      <c r="K20" s="50" t="s">
        <v>201</v>
      </c>
      <c r="L20" s="68">
        <f>M20/J20</f>
        <v>6750</v>
      </c>
      <c r="M20" s="69">
        <v>13500</v>
      </c>
      <c r="N20" s="47" t="s">
        <v>153</v>
      </c>
      <c r="O20" s="47" t="s">
        <v>133</v>
      </c>
      <c r="P20" s="58">
        <v>45870</v>
      </c>
      <c r="Q20" s="58">
        <v>45930</v>
      </c>
      <c r="R20" s="58">
        <v>45930</v>
      </c>
      <c r="S20" s="46"/>
      <c r="T20" s="43"/>
    </row>
    <row r="21" spans="1:20" s="44" customFormat="1" ht="43.5" x14ac:dyDescent="0.35">
      <c r="A21" s="41">
        <v>12</v>
      </c>
      <c r="B21" s="49"/>
      <c r="C21" s="43"/>
      <c r="D21" s="51" t="s">
        <v>143</v>
      </c>
      <c r="E21" s="60"/>
      <c r="F21" s="50"/>
      <c r="G21" s="51" t="s">
        <v>143</v>
      </c>
      <c r="H21" s="35" t="s">
        <v>203</v>
      </c>
      <c r="I21" s="47" t="s">
        <v>214</v>
      </c>
      <c r="J21" s="43">
        <v>2</v>
      </c>
      <c r="K21" s="50" t="s">
        <v>129</v>
      </c>
      <c r="L21" s="68">
        <f t="shared" ref="L21:L31" si="1">M21/J21</f>
        <v>3580.7139881148169</v>
      </c>
      <c r="M21" s="69">
        <v>7161.4279762296337</v>
      </c>
      <c r="N21" s="47" t="s">
        <v>137</v>
      </c>
      <c r="O21" s="47" t="s">
        <v>133</v>
      </c>
      <c r="P21" s="58">
        <v>45870</v>
      </c>
      <c r="Q21" s="58">
        <v>45930</v>
      </c>
      <c r="R21" s="58">
        <v>45930</v>
      </c>
      <c r="S21" s="46"/>
      <c r="T21" s="43"/>
    </row>
    <row r="22" spans="1:20" s="44" customFormat="1" ht="29" x14ac:dyDescent="0.35">
      <c r="A22" s="41">
        <v>13</v>
      </c>
      <c r="B22" s="49"/>
      <c r="C22" s="43"/>
      <c r="D22" s="51" t="s">
        <v>143</v>
      </c>
      <c r="E22" s="60"/>
      <c r="F22" s="50"/>
      <c r="G22" s="51" t="s">
        <v>143</v>
      </c>
      <c r="H22" s="35" t="s">
        <v>192</v>
      </c>
      <c r="I22" s="47" t="s">
        <v>132</v>
      </c>
      <c r="J22" s="43">
        <v>1</v>
      </c>
      <c r="K22" s="50" t="s">
        <v>213</v>
      </c>
      <c r="L22" s="68">
        <f t="shared" si="1"/>
        <v>4125.0580856964434</v>
      </c>
      <c r="M22" s="69">
        <v>4125.0580856964434</v>
      </c>
      <c r="N22" s="47" t="s">
        <v>137</v>
      </c>
      <c r="O22" s="47" t="s">
        <v>82</v>
      </c>
      <c r="P22" s="58">
        <v>45778</v>
      </c>
      <c r="Q22" s="58">
        <v>45899</v>
      </c>
      <c r="R22" s="58">
        <v>45899</v>
      </c>
      <c r="S22" s="46"/>
      <c r="T22" s="43"/>
    </row>
    <row r="23" spans="1:20" s="44" customFormat="1" ht="43.5" x14ac:dyDescent="0.35">
      <c r="A23" s="41">
        <v>14</v>
      </c>
      <c r="B23" s="49"/>
      <c r="C23" s="43"/>
      <c r="D23" s="51" t="s">
        <v>143</v>
      </c>
      <c r="E23" s="60"/>
      <c r="F23" s="50"/>
      <c r="G23" s="51" t="s">
        <v>143</v>
      </c>
      <c r="H23" s="35" t="s">
        <v>175</v>
      </c>
      <c r="I23" s="47" t="s">
        <v>132</v>
      </c>
      <c r="J23" s="43">
        <v>2</v>
      </c>
      <c r="K23" s="50" t="s">
        <v>201</v>
      </c>
      <c r="L23" s="68">
        <f t="shared" si="1"/>
        <v>3921.051514206627</v>
      </c>
      <c r="M23" s="69">
        <v>7842.1030284132539</v>
      </c>
      <c r="N23" s="47" t="s">
        <v>153</v>
      </c>
      <c r="O23" s="47" t="s">
        <v>133</v>
      </c>
      <c r="P23" s="58">
        <v>45778</v>
      </c>
      <c r="Q23" s="58">
        <v>45899</v>
      </c>
      <c r="R23" s="58">
        <v>45899</v>
      </c>
      <c r="S23" s="46"/>
      <c r="T23" s="43"/>
    </row>
    <row r="24" spans="1:20" s="44" customFormat="1" ht="43.5" x14ac:dyDescent="0.35">
      <c r="A24" s="41">
        <v>15</v>
      </c>
      <c r="B24" s="49"/>
      <c r="C24" s="43"/>
      <c r="D24" s="54" t="s">
        <v>211</v>
      </c>
      <c r="E24" s="60"/>
      <c r="F24" s="50"/>
      <c r="G24" s="54" t="s">
        <v>211</v>
      </c>
      <c r="H24" s="53" t="s">
        <v>176</v>
      </c>
      <c r="I24" s="47" t="s">
        <v>132</v>
      </c>
      <c r="J24" s="43">
        <v>1</v>
      </c>
      <c r="K24" s="50" t="s">
        <v>201</v>
      </c>
      <c r="L24" s="68">
        <f t="shared" si="1"/>
        <v>12278.656082567668</v>
      </c>
      <c r="M24" s="69">
        <v>12278.656082567668</v>
      </c>
      <c r="N24" s="47" t="s">
        <v>153</v>
      </c>
      <c r="O24" s="47" t="s">
        <v>133</v>
      </c>
      <c r="P24" s="58">
        <v>45778</v>
      </c>
      <c r="Q24" s="58">
        <v>45899</v>
      </c>
      <c r="R24" s="58">
        <v>45899</v>
      </c>
      <c r="S24" s="46"/>
      <c r="T24" s="43"/>
    </row>
    <row r="25" spans="1:20" s="44" customFormat="1" ht="43.5" x14ac:dyDescent="0.35">
      <c r="A25" s="41">
        <v>16</v>
      </c>
      <c r="B25" s="49"/>
      <c r="C25" s="43"/>
      <c r="D25" s="54" t="s">
        <v>211</v>
      </c>
      <c r="E25" s="60"/>
      <c r="F25" s="50"/>
      <c r="G25" s="54" t="s">
        <v>211</v>
      </c>
      <c r="H25" s="35" t="s">
        <v>177</v>
      </c>
      <c r="I25" s="47" t="s">
        <v>132</v>
      </c>
      <c r="J25" s="43">
        <v>1</v>
      </c>
      <c r="K25" s="50" t="s">
        <v>201</v>
      </c>
      <c r="L25" s="68">
        <f t="shared" si="1"/>
        <v>4414.2286286277667</v>
      </c>
      <c r="M25" s="69">
        <v>4414.2286286277667</v>
      </c>
      <c r="N25" s="47" t="s">
        <v>153</v>
      </c>
      <c r="O25" s="47" t="s">
        <v>133</v>
      </c>
      <c r="P25" s="58">
        <v>45689</v>
      </c>
      <c r="Q25" s="58">
        <v>45777</v>
      </c>
      <c r="R25" s="58">
        <v>45777</v>
      </c>
      <c r="S25" s="46"/>
      <c r="T25" s="43"/>
    </row>
    <row r="26" spans="1:20" s="44" customFormat="1" ht="43.5" x14ac:dyDescent="0.35">
      <c r="A26" s="41">
        <v>17</v>
      </c>
      <c r="B26" s="49"/>
      <c r="C26" s="43"/>
      <c r="D26" s="54" t="s">
        <v>211</v>
      </c>
      <c r="E26" s="60"/>
      <c r="F26" s="50"/>
      <c r="G26" s="54" t="s">
        <v>211</v>
      </c>
      <c r="H26" s="35" t="s">
        <v>198</v>
      </c>
      <c r="I26" s="47" t="s">
        <v>132</v>
      </c>
      <c r="J26" s="43">
        <v>1</v>
      </c>
      <c r="K26" s="50" t="s">
        <v>201</v>
      </c>
      <c r="L26" s="68">
        <f t="shared" si="1"/>
        <v>5000</v>
      </c>
      <c r="M26" s="69">
        <v>5000</v>
      </c>
      <c r="N26" s="47" t="s">
        <v>153</v>
      </c>
      <c r="O26" s="47" t="s">
        <v>133</v>
      </c>
      <c r="P26" s="58">
        <v>45870</v>
      </c>
      <c r="Q26" s="58">
        <v>45930</v>
      </c>
      <c r="R26" s="58">
        <v>45930</v>
      </c>
      <c r="S26" s="46"/>
      <c r="T26" s="43"/>
    </row>
    <row r="27" spans="1:20" s="44" customFormat="1" ht="25.5" customHeight="1" x14ac:dyDescent="0.35">
      <c r="A27" s="41">
        <v>18</v>
      </c>
      <c r="B27" s="41"/>
      <c r="C27" s="43"/>
      <c r="D27" s="54" t="s">
        <v>211</v>
      </c>
      <c r="E27" s="43"/>
      <c r="F27" s="43"/>
      <c r="G27" s="54" t="s">
        <v>211</v>
      </c>
      <c r="H27" s="35" t="s">
        <v>178</v>
      </c>
      <c r="I27" s="47" t="s">
        <v>215</v>
      </c>
      <c r="J27" s="43">
        <v>1</v>
      </c>
      <c r="K27" s="50" t="s">
        <v>201</v>
      </c>
      <c r="L27" s="68">
        <f t="shared" si="1"/>
        <v>4347.826086956522</v>
      </c>
      <c r="M27" s="69">
        <v>4347.826086956522</v>
      </c>
      <c r="N27" s="47" t="s">
        <v>153</v>
      </c>
      <c r="O27" s="47" t="s">
        <v>133</v>
      </c>
      <c r="P27" s="58">
        <v>45870</v>
      </c>
      <c r="Q27" s="58">
        <v>45930</v>
      </c>
      <c r="R27" s="58">
        <v>45930</v>
      </c>
      <c r="S27" s="45"/>
      <c r="T27" s="43"/>
    </row>
    <row r="28" spans="1:20" s="44" customFormat="1" ht="43.5" x14ac:dyDescent="0.35">
      <c r="A28" s="41">
        <v>19</v>
      </c>
      <c r="B28" s="49"/>
      <c r="C28" s="43"/>
      <c r="D28" s="54" t="s">
        <v>211</v>
      </c>
      <c r="E28" s="60"/>
      <c r="F28" s="50"/>
      <c r="G28" s="54" t="s">
        <v>211</v>
      </c>
      <c r="H28" s="35" t="s">
        <v>140</v>
      </c>
      <c r="I28" s="47" t="s">
        <v>215</v>
      </c>
      <c r="J28" s="43">
        <v>1</v>
      </c>
      <c r="K28" s="50" t="s">
        <v>201</v>
      </c>
      <c r="L28" s="68">
        <f t="shared" si="1"/>
        <v>4512.1044038230011</v>
      </c>
      <c r="M28" s="69">
        <v>4512.1044038230011</v>
      </c>
      <c r="N28" s="47" t="s">
        <v>153</v>
      </c>
      <c r="O28" s="47" t="s">
        <v>133</v>
      </c>
      <c r="P28" s="58">
        <v>45778</v>
      </c>
      <c r="Q28" s="58">
        <v>45899</v>
      </c>
      <c r="R28" s="58">
        <v>45899</v>
      </c>
      <c r="S28" s="46"/>
      <c r="T28" s="43"/>
    </row>
    <row r="29" spans="1:20" s="44" customFormat="1" ht="43.5" x14ac:dyDescent="0.35">
      <c r="A29" s="41">
        <v>20</v>
      </c>
      <c r="B29" s="49"/>
      <c r="C29" s="43"/>
      <c r="D29" s="54" t="s">
        <v>146</v>
      </c>
      <c r="E29" s="60"/>
      <c r="F29" s="50"/>
      <c r="G29" s="54" t="s">
        <v>146</v>
      </c>
      <c r="H29" s="35" t="s">
        <v>147</v>
      </c>
      <c r="I29" s="47" t="s">
        <v>132</v>
      </c>
      <c r="J29" s="43">
        <v>2</v>
      </c>
      <c r="K29" s="50" t="s">
        <v>201</v>
      </c>
      <c r="L29" s="68">
        <f t="shared" si="1"/>
        <v>5815.9137619418852</v>
      </c>
      <c r="M29" s="69">
        <v>11631.82752388377</v>
      </c>
      <c r="N29" s="47" t="s">
        <v>153</v>
      </c>
      <c r="O29" s="47" t="s">
        <v>133</v>
      </c>
      <c r="P29" s="58">
        <v>45778</v>
      </c>
      <c r="Q29" s="58">
        <v>45899</v>
      </c>
      <c r="R29" s="58">
        <v>45899</v>
      </c>
      <c r="S29" s="46"/>
      <c r="T29" s="43"/>
    </row>
    <row r="30" spans="1:20" s="44" customFormat="1" ht="43.5" x14ac:dyDescent="0.35">
      <c r="A30" s="41">
        <v>21</v>
      </c>
      <c r="B30" s="49"/>
      <c r="C30" s="43"/>
      <c r="D30" s="52" t="s">
        <v>212</v>
      </c>
      <c r="E30" s="60"/>
      <c r="F30" s="50"/>
      <c r="G30" s="52" t="s">
        <v>212</v>
      </c>
      <c r="H30" s="35" t="s">
        <v>179</v>
      </c>
      <c r="I30" s="47" t="s">
        <v>132</v>
      </c>
      <c r="J30" s="43">
        <v>1</v>
      </c>
      <c r="K30" s="50" t="s">
        <v>201</v>
      </c>
      <c r="L30" s="68">
        <f t="shared" si="1"/>
        <v>6888.1611589880777</v>
      </c>
      <c r="M30" s="69">
        <v>6888.1611589880777</v>
      </c>
      <c r="N30" s="47" t="s">
        <v>153</v>
      </c>
      <c r="O30" s="47" t="s">
        <v>133</v>
      </c>
      <c r="P30" s="58">
        <v>45778</v>
      </c>
      <c r="Q30" s="58">
        <v>45899</v>
      </c>
      <c r="R30" s="58">
        <v>45899</v>
      </c>
      <c r="S30" s="46"/>
      <c r="T30" s="43"/>
    </row>
    <row r="31" spans="1:20" s="44" customFormat="1" ht="43.5" x14ac:dyDescent="0.35">
      <c r="A31" s="41">
        <v>22</v>
      </c>
      <c r="B31" s="49"/>
      <c r="C31" s="43"/>
      <c r="D31" s="54" t="s">
        <v>139</v>
      </c>
      <c r="E31" s="60"/>
      <c r="F31" s="50"/>
      <c r="G31" s="54" t="s">
        <v>139</v>
      </c>
      <c r="H31" s="35" t="s">
        <v>180</v>
      </c>
      <c r="I31" s="47" t="s">
        <v>132</v>
      </c>
      <c r="J31" s="43">
        <v>1</v>
      </c>
      <c r="K31" s="50" t="s">
        <v>201</v>
      </c>
      <c r="L31" s="68">
        <f t="shared" si="1"/>
        <v>8078.9948029734878</v>
      </c>
      <c r="M31" s="69">
        <v>8078.9948029734878</v>
      </c>
      <c r="N31" s="47" t="s">
        <v>153</v>
      </c>
      <c r="O31" s="47" t="s">
        <v>133</v>
      </c>
      <c r="P31" s="58">
        <v>45778</v>
      </c>
      <c r="Q31" s="58">
        <v>45899</v>
      </c>
      <c r="R31" s="58">
        <v>45899</v>
      </c>
      <c r="S31" s="46"/>
      <c r="T31" s="43"/>
    </row>
    <row r="32" spans="1:20" s="44" customFormat="1" ht="43.5" x14ac:dyDescent="0.35">
      <c r="A32" s="41">
        <v>23</v>
      </c>
      <c r="B32" s="49"/>
      <c r="C32" s="43"/>
      <c r="D32" s="54" t="s">
        <v>139</v>
      </c>
      <c r="E32" s="60"/>
      <c r="F32" s="50"/>
      <c r="G32" s="54" t="s">
        <v>139</v>
      </c>
      <c r="H32" s="35" t="s">
        <v>204</v>
      </c>
      <c r="I32" s="47" t="s">
        <v>60</v>
      </c>
      <c r="J32" s="43">
        <v>1</v>
      </c>
      <c r="K32" s="50" t="s">
        <v>216</v>
      </c>
      <c r="L32" s="68">
        <f t="shared" ref="L32:L57" si="2">M32/J32</f>
        <v>23860.975884340631</v>
      </c>
      <c r="M32" s="69">
        <v>23860.975884340631</v>
      </c>
      <c r="N32" s="47" t="s">
        <v>153</v>
      </c>
      <c r="O32" s="47" t="s">
        <v>133</v>
      </c>
      <c r="P32" s="58">
        <v>45870</v>
      </c>
      <c r="Q32" s="58">
        <v>45930</v>
      </c>
      <c r="R32" s="58">
        <v>45930</v>
      </c>
      <c r="S32" s="46"/>
      <c r="T32" s="43"/>
    </row>
    <row r="33" spans="1:20" s="44" customFormat="1" x14ac:dyDescent="0.35">
      <c r="A33" s="41">
        <v>24</v>
      </c>
      <c r="B33" s="49"/>
      <c r="C33" s="43"/>
      <c r="D33" s="54" t="s">
        <v>139</v>
      </c>
      <c r="E33" s="60"/>
      <c r="F33" s="50"/>
      <c r="G33" s="54" t="s">
        <v>139</v>
      </c>
      <c r="H33" s="48" t="s">
        <v>181</v>
      </c>
      <c r="I33" s="47" t="s">
        <v>60</v>
      </c>
      <c r="J33" s="43">
        <v>1</v>
      </c>
      <c r="K33" s="50" t="s">
        <v>216</v>
      </c>
      <c r="L33" s="68">
        <f t="shared" si="2"/>
        <v>12000</v>
      </c>
      <c r="M33" s="69">
        <v>12000</v>
      </c>
      <c r="N33" s="47" t="s">
        <v>216</v>
      </c>
      <c r="O33" s="47" t="s">
        <v>133</v>
      </c>
      <c r="P33" s="58">
        <v>45870</v>
      </c>
      <c r="Q33" s="58">
        <v>45930</v>
      </c>
      <c r="R33" s="58">
        <v>45930</v>
      </c>
      <c r="S33" s="46"/>
      <c r="T33" s="43"/>
    </row>
    <row r="34" spans="1:20" s="44" customFormat="1" ht="29" x14ac:dyDescent="0.35">
      <c r="A34" s="41">
        <v>25</v>
      </c>
      <c r="B34" s="49"/>
      <c r="C34" s="43"/>
      <c r="D34" s="54" t="s">
        <v>139</v>
      </c>
      <c r="E34" s="60"/>
      <c r="F34" s="50"/>
      <c r="G34" s="54" t="s">
        <v>139</v>
      </c>
      <c r="H34" s="35" t="s">
        <v>182</v>
      </c>
      <c r="I34" s="47" t="s">
        <v>60</v>
      </c>
      <c r="J34" s="43">
        <v>1</v>
      </c>
      <c r="K34" s="50" t="s">
        <v>216</v>
      </c>
      <c r="L34" s="68">
        <f t="shared" si="2"/>
        <v>19188.004955814311</v>
      </c>
      <c r="M34" s="69">
        <v>19188.004955814311</v>
      </c>
      <c r="N34" s="47" t="s">
        <v>216</v>
      </c>
      <c r="O34" s="47" t="s">
        <v>82</v>
      </c>
      <c r="P34" s="58">
        <v>45809</v>
      </c>
      <c r="Q34" s="58">
        <v>45899</v>
      </c>
      <c r="R34" s="58">
        <v>45899</v>
      </c>
      <c r="S34" s="46"/>
      <c r="T34" s="43"/>
    </row>
    <row r="35" spans="1:20" s="44" customFormat="1" x14ac:dyDescent="0.35">
      <c r="A35" s="41">
        <v>26</v>
      </c>
      <c r="B35" s="49"/>
      <c r="C35" s="43"/>
      <c r="D35" s="54" t="s">
        <v>139</v>
      </c>
      <c r="E35" s="60"/>
      <c r="F35" s="50"/>
      <c r="G35" s="54" t="s">
        <v>139</v>
      </c>
      <c r="H35" s="35" t="s">
        <v>183</v>
      </c>
      <c r="I35" s="47" t="s">
        <v>60</v>
      </c>
      <c r="J35" s="43">
        <v>1</v>
      </c>
      <c r="K35" s="50" t="s">
        <v>216</v>
      </c>
      <c r="L35" s="68">
        <f t="shared" si="2"/>
        <v>36588.022133046805</v>
      </c>
      <c r="M35" s="69">
        <v>36588.022133046805</v>
      </c>
      <c r="N35" s="47" t="s">
        <v>216</v>
      </c>
      <c r="O35" s="47" t="s">
        <v>82</v>
      </c>
      <c r="P35" s="58">
        <v>45809</v>
      </c>
      <c r="Q35" s="58">
        <v>45899</v>
      </c>
      <c r="R35" s="58">
        <v>45899</v>
      </c>
      <c r="S35" s="46"/>
      <c r="T35" s="43"/>
    </row>
    <row r="36" spans="1:20" s="44" customFormat="1" ht="25.5" customHeight="1" x14ac:dyDescent="0.35">
      <c r="A36" s="41">
        <v>27</v>
      </c>
      <c r="B36" s="41"/>
      <c r="C36" s="43"/>
      <c r="D36" s="54" t="s">
        <v>139</v>
      </c>
      <c r="E36" s="43"/>
      <c r="F36" s="43"/>
      <c r="G36" s="54" t="s">
        <v>139</v>
      </c>
      <c r="H36" s="35" t="s">
        <v>184</v>
      </c>
      <c r="I36" s="47" t="s">
        <v>215</v>
      </c>
      <c r="J36" s="43">
        <v>3</v>
      </c>
      <c r="K36" s="50" t="s">
        <v>217</v>
      </c>
      <c r="L36" s="68">
        <f t="shared" si="2"/>
        <v>1396.2558808066169</v>
      </c>
      <c r="M36" s="69">
        <v>4188.7676424198507</v>
      </c>
      <c r="N36" s="47" t="s">
        <v>217</v>
      </c>
      <c r="O36" s="47" t="s">
        <v>82</v>
      </c>
      <c r="P36" s="58">
        <v>45809</v>
      </c>
      <c r="Q36" s="58">
        <v>45899</v>
      </c>
      <c r="R36" s="58">
        <v>45899</v>
      </c>
      <c r="S36" s="45"/>
      <c r="T36" s="43"/>
    </row>
    <row r="37" spans="1:20" s="44" customFormat="1" ht="44.25" customHeight="1" x14ac:dyDescent="0.35">
      <c r="A37" s="41">
        <v>28</v>
      </c>
      <c r="B37" s="49" t="s">
        <v>135</v>
      </c>
      <c r="C37" s="43" t="s">
        <v>165</v>
      </c>
      <c r="D37" s="49" t="s">
        <v>148</v>
      </c>
      <c r="E37" s="60"/>
      <c r="F37" s="50"/>
      <c r="G37" s="49" t="s">
        <v>148</v>
      </c>
      <c r="H37" s="48" t="s">
        <v>205</v>
      </c>
      <c r="I37" s="47" t="s">
        <v>60</v>
      </c>
      <c r="J37" s="43">
        <v>1</v>
      </c>
      <c r="K37" s="50" t="s">
        <v>218</v>
      </c>
      <c r="L37" s="68">
        <f t="shared" si="2"/>
        <v>4015.4482182885408</v>
      </c>
      <c r="M37" s="69">
        <v>4015.4482182885408</v>
      </c>
      <c r="N37" s="47" t="s">
        <v>153</v>
      </c>
      <c r="O37" s="58" t="s">
        <v>133</v>
      </c>
      <c r="P37" s="58">
        <v>45778</v>
      </c>
      <c r="Q37" s="58">
        <v>45838</v>
      </c>
      <c r="R37" s="58">
        <v>45838</v>
      </c>
      <c r="S37" s="46" t="s">
        <v>134</v>
      </c>
      <c r="T37" s="43"/>
    </row>
    <row r="38" spans="1:20" s="44" customFormat="1" ht="43.5" x14ac:dyDescent="0.35">
      <c r="A38" s="41">
        <v>29</v>
      </c>
      <c r="B38" s="49" t="s">
        <v>135</v>
      </c>
      <c r="C38" s="43" t="s">
        <v>165</v>
      </c>
      <c r="D38" s="49" t="s">
        <v>148</v>
      </c>
      <c r="E38" s="60"/>
      <c r="F38" s="50"/>
      <c r="G38" s="49" t="s">
        <v>148</v>
      </c>
      <c r="H38" s="35" t="s">
        <v>206</v>
      </c>
      <c r="I38" s="47" t="s">
        <v>132</v>
      </c>
      <c r="J38" s="43">
        <v>1</v>
      </c>
      <c r="K38" s="50" t="s">
        <v>201</v>
      </c>
      <c r="L38" s="68">
        <f t="shared" si="2"/>
        <v>4758.1197143462778</v>
      </c>
      <c r="M38" s="69">
        <v>4758.1197143462778</v>
      </c>
      <c r="N38" s="47" t="s">
        <v>153</v>
      </c>
      <c r="O38" s="47" t="s">
        <v>133</v>
      </c>
      <c r="P38" s="58">
        <v>45809</v>
      </c>
      <c r="Q38" s="58">
        <v>45838</v>
      </c>
      <c r="R38" s="58">
        <v>45838</v>
      </c>
      <c r="S38" s="46" t="s">
        <v>134</v>
      </c>
      <c r="T38" s="43"/>
    </row>
    <row r="39" spans="1:20" s="44" customFormat="1" ht="43.5" x14ac:dyDescent="0.35">
      <c r="A39" s="41">
        <v>30</v>
      </c>
      <c r="B39" s="49" t="s">
        <v>135</v>
      </c>
      <c r="C39" s="43" t="s">
        <v>165</v>
      </c>
      <c r="D39" s="49" t="s">
        <v>148</v>
      </c>
      <c r="E39" s="60"/>
      <c r="F39" s="50"/>
      <c r="G39" s="49" t="s">
        <v>148</v>
      </c>
      <c r="H39" s="35" t="s">
        <v>185</v>
      </c>
      <c r="I39" s="47" t="s">
        <v>132</v>
      </c>
      <c r="J39" s="43">
        <v>1</v>
      </c>
      <c r="K39" s="50" t="s">
        <v>201</v>
      </c>
      <c r="L39" s="68">
        <f t="shared" si="2"/>
        <v>16767.796421949461</v>
      </c>
      <c r="M39" s="69">
        <v>16767.796421949461</v>
      </c>
      <c r="N39" s="47" t="s">
        <v>153</v>
      </c>
      <c r="O39" s="58" t="s">
        <v>133</v>
      </c>
      <c r="P39" s="58">
        <v>45809</v>
      </c>
      <c r="Q39" s="58">
        <v>45838</v>
      </c>
      <c r="R39" s="58">
        <v>45838</v>
      </c>
      <c r="S39" s="46" t="s">
        <v>134</v>
      </c>
      <c r="T39" s="43"/>
    </row>
    <row r="40" spans="1:20" s="44" customFormat="1" ht="43.5" x14ac:dyDescent="0.35">
      <c r="A40" s="41">
        <v>31</v>
      </c>
      <c r="B40" s="49" t="s">
        <v>135</v>
      </c>
      <c r="C40" s="43" t="s">
        <v>165</v>
      </c>
      <c r="D40" s="52" t="s">
        <v>149</v>
      </c>
      <c r="E40" s="60"/>
      <c r="F40" s="50"/>
      <c r="G40" s="52" t="s">
        <v>149</v>
      </c>
      <c r="H40" s="35" t="s">
        <v>150</v>
      </c>
      <c r="I40" s="47" t="s">
        <v>60</v>
      </c>
      <c r="J40" s="43">
        <v>1</v>
      </c>
      <c r="K40" s="50" t="s">
        <v>201</v>
      </c>
      <c r="L40" s="68">
        <f t="shared" si="2"/>
        <v>18893.739001488204</v>
      </c>
      <c r="M40" s="69">
        <v>18893.739001488204</v>
      </c>
      <c r="N40" s="47" t="s">
        <v>137</v>
      </c>
      <c r="O40" s="58" t="s">
        <v>133</v>
      </c>
      <c r="P40" s="58">
        <v>45809</v>
      </c>
      <c r="Q40" s="58">
        <v>45838</v>
      </c>
      <c r="R40" s="58">
        <v>45838</v>
      </c>
      <c r="S40" s="46" t="s">
        <v>134</v>
      </c>
      <c r="T40" s="43"/>
    </row>
    <row r="41" spans="1:20" s="44" customFormat="1" ht="43.5" x14ac:dyDescent="0.35">
      <c r="A41" s="41">
        <v>32</v>
      </c>
      <c r="B41" s="49" t="s">
        <v>135</v>
      </c>
      <c r="C41" s="43" t="s">
        <v>165</v>
      </c>
      <c r="D41" s="52" t="s">
        <v>149</v>
      </c>
      <c r="E41" s="60"/>
      <c r="F41" s="50"/>
      <c r="G41" s="52" t="s">
        <v>149</v>
      </c>
      <c r="H41" s="35" t="s">
        <v>151</v>
      </c>
      <c r="I41" s="47" t="s">
        <v>132</v>
      </c>
      <c r="J41" s="43">
        <v>1</v>
      </c>
      <c r="K41" s="50" t="s">
        <v>201</v>
      </c>
      <c r="L41" s="68">
        <f t="shared" si="2"/>
        <v>5245.3059875608815</v>
      </c>
      <c r="M41" s="69">
        <v>5245.3059875608815</v>
      </c>
      <c r="N41" s="47" t="s">
        <v>153</v>
      </c>
      <c r="O41" s="58" t="s">
        <v>133</v>
      </c>
      <c r="P41" s="58">
        <v>45748</v>
      </c>
      <c r="Q41" s="58">
        <v>45838</v>
      </c>
      <c r="R41" s="58">
        <v>45838</v>
      </c>
      <c r="S41" s="46" t="s">
        <v>134</v>
      </c>
      <c r="T41" s="43"/>
    </row>
    <row r="42" spans="1:20" s="44" customFormat="1" ht="43.5" x14ac:dyDescent="0.35">
      <c r="A42" s="41">
        <v>33</v>
      </c>
      <c r="B42" s="49" t="s">
        <v>135</v>
      </c>
      <c r="C42" s="43" t="s">
        <v>165</v>
      </c>
      <c r="D42" s="52" t="s">
        <v>149</v>
      </c>
      <c r="E42" s="60"/>
      <c r="F42" s="50"/>
      <c r="G42" s="52" t="s">
        <v>149</v>
      </c>
      <c r="H42" s="35" t="s">
        <v>207</v>
      </c>
      <c r="I42" s="47" t="s">
        <v>132</v>
      </c>
      <c r="J42" s="43">
        <v>1</v>
      </c>
      <c r="K42" s="50" t="s">
        <v>201</v>
      </c>
      <c r="L42" s="68">
        <f t="shared" si="2"/>
        <v>3675.6454720163692</v>
      </c>
      <c r="M42" s="69">
        <v>3675.6454720163692</v>
      </c>
      <c r="N42" s="47" t="s">
        <v>153</v>
      </c>
      <c r="O42" s="47" t="s">
        <v>133</v>
      </c>
      <c r="P42" s="58">
        <v>45809</v>
      </c>
      <c r="Q42" s="58">
        <v>45838</v>
      </c>
      <c r="R42" s="58">
        <v>45838</v>
      </c>
      <c r="S42" s="46" t="s">
        <v>134</v>
      </c>
      <c r="T42" s="43"/>
    </row>
    <row r="43" spans="1:20" s="44" customFormat="1" ht="43.5" x14ac:dyDescent="0.35">
      <c r="A43" s="41">
        <v>34</v>
      </c>
      <c r="B43" s="49" t="s">
        <v>135</v>
      </c>
      <c r="C43" s="43" t="s">
        <v>165</v>
      </c>
      <c r="D43" s="49" t="s">
        <v>152</v>
      </c>
      <c r="E43" s="52"/>
      <c r="F43" s="35"/>
      <c r="G43" s="49" t="s">
        <v>152</v>
      </c>
      <c r="H43" s="35" t="s">
        <v>208</v>
      </c>
      <c r="I43" s="47" t="s">
        <v>132</v>
      </c>
      <c r="J43" s="43">
        <v>1</v>
      </c>
      <c r="K43" s="50" t="s">
        <v>201</v>
      </c>
      <c r="L43" s="68">
        <f t="shared" si="2"/>
        <v>22226.627241413371</v>
      </c>
      <c r="M43" s="69">
        <v>22226.627241413371</v>
      </c>
      <c r="N43" s="47" t="s">
        <v>153</v>
      </c>
      <c r="O43" s="58" t="s">
        <v>133</v>
      </c>
      <c r="P43" s="58">
        <v>45748</v>
      </c>
      <c r="Q43" s="58">
        <v>45838</v>
      </c>
      <c r="R43" s="58">
        <v>45838</v>
      </c>
      <c r="S43" s="46" t="s">
        <v>134</v>
      </c>
      <c r="T43" s="43"/>
    </row>
    <row r="44" spans="1:20" s="44" customFormat="1" ht="43.5" x14ac:dyDescent="0.35">
      <c r="A44" s="41">
        <v>35</v>
      </c>
      <c r="B44" s="49" t="s">
        <v>135</v>
      </c>
      <c r="C44" s="43" t="s">
        <v>165</v>
      </c>
      <c r="D44" s="49" t="s">
        <v>152</v>
      </c>
      <c r="E44" s="60"/>
      <c r="F44" s="50"/>
      <c r="G44" s="49" t="s">
        <v>152</v>
      </c>
      <c r="H44" s="48" t="s">
        <v>186</v>
      </c>
      <c r="I44" s="47" t="s">
        <v>219</v>
      </c>
      <c r="J44" s="43">
        <v>1</v>
      </c>
      <c r="K44" s="50" t="s">
        <v>201</v>
      </c>
      <c r="L44" s="68">
        <f t="shared" si="2"/>
        <v>2486.1668457484525</v>
      </c>
      <c r="M44" s="69">
        <v>2486.1668457484525</v>
      </c>
      <c r="N44" s="47" t="s">
        <v>153</v>
      </c>
      <c r="O44" s="58" t="s">
        <v>133</v>
      </c>
      <c r="P44" s="58">
        <v>45748</v>
      </c>
      <c r="Q44" s="58">
        <v>45838</v>
      </c>
      <c r="R44" s="58">
        <v>45838</v>
      </c>
      <c r="S44" s="46" t="s">
        <v>134</v>
      </c>
      <c r="T44" s="43"/>
    </row>
    <row r="45" spans="1:20" s="44" customFormat="1" ht="43.5" x14ac:dyDescent="0.35">
      <c r="A45" s="41">
        <v>36</v>
      </c>
      <c r="B45" s="49" t="s">
        <v>135</v>
      </c>
      <c r="C45" s="43" t="s">
        <v>165</v>
      </c>
      <c r="D45" s="49" t="s">
        <v>152</v>
      </c>
      <c r="E45" s="60"/>
      <c r="F45" s="35"/>
      <c r="G45" s="49" t="s">
        <v>152</v>
      </c>
      <c r="H45" s="59" t="s">
        <v>209</v>
      </c>
      <c r="I45" s="47" t="s">
        <v>132</v>
      </c>
      <c r="J45" s="43">
        <v>1</v>
      </c>
      <c r="K45" s="50" t="s">
        <v>201</v>
      </c>
      <c r="L45" s="68">
        <f t="shared" si="2"/>
        <v>4706.1385739276575</v>
      </c>
      <c r="M45" s="69">
        <v>4706.1385739276575</v>
      </c>
      <c r="N45" s="47" t="s">
        <v>153</v>
      </c>
      <c r="O45" s="47" t="s">
        <v>82</v>
      </c>
      <c r="P45" s="58">
        <v>45809</v>
      </c>
      <c r="Q45" s="58">
        <v>45899</v>
      </c>
      <c r="R45" s="58">
        <v>45899</v>
      </c>
      <c r="S45" s="46" t="s">
        <v>134</v>
      </c>
      <c r="T45" s="43"/>
    </row>
    <row r="46" spans="1:20" s="44" customFormat="1" ht="43.5" x14ac:dyDescent="0.35">
      <c r="A46" s="41">
        <v>37</v>
      </c>
      <c r="B46" s="49" t="s">
        <v>135</v>
      </c>
      <c r="C46" s="43" t="s">
        <v>165</v>
      </c>
      <c r="D46" s="52" t="s">
        <v>154</v>
      </c>
      <c r="E46" s="60"/>
      <c r="F46" s="50"/>
      <c r="G46" s="52" t="s">
        <v>154</v>
      </c>
      <c r="H46" s="35" t="s">
        <v>155</v>
      </c>
      <c r="I46" s="47" t="s">
        <v>132</v>
      </c>
      <c r="J46" s="43">
        <v>1</v>
      </c>
      <c r="K46" s="50" t="s">
        <v>201</v>
      </c>
      <c r="L46" s="68">
        <f t="shared" si="2"/>
        <v>11352.83</v>
      </c>
      <c r="M46" s="69">
        <v>11352.83</v>
      </c>
      <c r="N46" s="47" t="s">
        <v>193</v>
      </c>
      <c r="O46" s="47" t="s">
        <v>82</v>
      </c>
      <c r="P46" s="58">
        <v>45809</v>
      </c>
      <c r="Q46" s="58">
        <v>45899</v>
      </c>
      <c r="R46" s="58">
        <v>45899</v>
      </c>
      <c r="S46" s="46" t="s">
        <v>134</v>
      </c>
      <c r="T46" s="43"/>
    </row>
    <row r="47" spans="1:20" s="44" customFormat="1" ht="43.5" x14ac:dyDescent="0.35">
      <c r="A47" s="41">
        <v>38</v>
      </c>
      <c r="B47" s="49" t="s">
        <v>135</v>
      </c>
      <c r="C47" s="43" t="s">
        <v>165</v>
      </c>
      <c r="D47" s="52" t="s">
        <v>154</v>
      </c>
      <c r="E47" s="60"/>
      <c r="F47" s="35"/>
      <c r="G47" s="52" t="s">
        <v>154</v>
      </c>
      <c r="H47" s="35" t="s">
        <v>187</v>
      </c>
      <c r="I47" s="47" t="s">
        <v>132</v>
      </c>
      <c r="J47" s="43">
        <v>1</v>
      </c>
      <c r="K47" s="50" t="s">
        <v>201</v>
      </c>
      <c r="L47" s="68">
        <f t="shared" si="2"/>
        <v>11954.247308291122</v>
      </c>
      <c r="M47" s="69">
        <v>11954.247308291122</v>
      </c>
      <c r="N47" s="47" t="s">
        <v>153</v>
      </c>
      <c r="O47" s="47" t="s">
        <v>82</v>
      </c>
      <c r="P47" s="58">
        <v>45809</v>
      </c>
      <c r="Q47" s="58">
        <v>45899</v>
      </c>
      <c r="R47" s="58">
        <v>45899</v>
      </c>
      <c r="S47" s="46" t="s">
        <v>134</v>
      </c>
      <c r="T47" s="43"/>
    </row>
    <row r="48" spans="1:20" s="44" customFormat="1" ht="43.5" x14ac:dyDescent="0.35">
      <c r="A48" s="41">
        <v>39</v>
      </c>
      <c r="B48" s="49" t="s">
        <v>135</v>
      </c>
      <c r="C48" s="43" t="s">
        <v>165</v>
      </c>
      <c r="D48" s="52" t="s">
        <v>154</v>
      </c>
      <c r="E48" s="60"/>
      <c r="F48" s="35"/>
      <c r="G48" s="52" t="s">
        <v>154</v>
      </c>
      <c r="H48" s="35" t="s">
        <v>188</v>
      </c>
      <c r="I48" s="47" t="s">
        <v>132</v>
      </c>
      <c r="J48" s="43">
        <v>1</v>
      </c>
      <c r="K48" s="50" t="s">
        <v>201</v>
      </c>
      <c r="L48" s="68">
        <f t="shared" si="2"/>
        <v>7497.4096959534299</v>
      </c>
      <c r="M48" s="69">
        <v>7497.4096959534299</v>
      </c>
      <c r="N48" s="47" t="s">
        <v>193</v>
      </c>
      <c r="O48" s="47" t="s">
        <v>82</v>
      </c>
      <c r="P48" s="58">
        <v>45809</v>
      </c>
      <c r="Q48" s="58">
        <v>45899</v>
      </c>
      <c r="R48" s="58">
        <v>45899</v>
      </c>
      <c r="S48" s="46" t="s">
        <v>134</v>
      </c>
      <c r="T48" s="43"/>
    </row>
    <row r="49" spans="1:20" s="44" customFormat="1" ht="43.5" x14ac:dyDescent="0.35">
      <c r="A49" s="41">
        <v>40</v>
      </c>
      <c r="B49" s="49" t="s">
        <v>135</v>
      </c>
      <c r="C49" s="43" t="s">
        <v>165</v>
      </c>
      <c r="D49" s="52" t="s">
        <v>154</v>
      </c>
      <c r="E49" s="60"/>
      <c r="F49" s="35"/>
      <c r="G49" s="52" t="s">
        <v>154</v>
      </c>
      <c r="H49" s="35" t="s">
        <v>156</v>
      </c>
      <c r="I49" s="47" t="s">
        <v>132</v>
      </c>
      <c r="J49" s="43">
        <v>1</v>
      </c>
      <c r="K49" s="50" t="s">
        <v>201</v>
      </c>
      <c r="L49" s="68">
        <f t="shared" si="2"/>
        <v>5412.6771314903626</v>
      </c>
      <c r="M49" s="69">
        <v>5412.6771314903626</v>
      </c>
      <c r="N49" s="47" t="s">
        <v>221</v>
      </c>
      <c r="O49" s="47" t="s">
        <v>82</v>
      </c>
      <c r="P49" s="58">
        <v>45809</v>
      </c>
      <c r="Q49" s="58">
        <v>45899</v>
      </c>
      <c r="R49" s="58">
        <v>45899</v>
      </c>
      <c r="S49" s="46" t="s">
        <v>134</v>
      </c>
      <c r="T49" s="43"/>
    </row>
    <row r="50" spans="1:20" s="44" customFormat="1" ht="43.5" x14ac:dyDescent="0.35">
      <c r="A50" s="41">
        <v>41</v>
      </c>
      <c r="B50" s="49" t="s">
        <v>135</v>
      </c>
      <c r="C50" s="43" t="s">
        <v>165</v>
      </c>
      <c r="D50" s="45" t="s">
        <v>158</v>
      </c>
      <c r="E50" s="60"/>
      <c r="F50" s="35"/>
      <c r="G50" s="45" t="s">
        <v>158</v>
      </c>
      <c r="H50" s="35" t="s">
        <v>159</v>
      </c>
      <c r="I50" s="47" t="s">
        <v>132</v>
      </c>
      <c r="J50" s="43">
        <v>1</v>
      </c>
      <c r="K50" s="50" t="s">
        <v>201</v>
      </c>
      <c r="L50" s="68">
        <f t="shared" si="2"/>
        <v>2459.184358827813</v>
      </c>
      <c r="M50" s="69">
        <v>2459.184358827813</v>
      </c>
      <c r="N50" s="47" t="s">
        <v>153</v>
      </c>
      <c r="O50" s="47" t="s">
        <v>82</v>
      </c>
      <c r="P50" s="58">
        <v>45809</v>
      </c>
      <c r="Q50" s="58">
        <v>45899</v>
      </c>
      <c r="R50" s="58">
        <v>45899</v>
      </c>
      <c r="S50" s="46" t="s">
        <v>134</v>
      </c>
      <c r="T50" s="43"/>
    </row>
    <row r="51" spans="1:20" s="44" customFormat="1" ht="43.5" x14ac:dyDescent="0.35">
      <c r="A51" s="41">
        <v>42</v>
      </c>
      <c r="B51" s="49" t="s">
        <v>135</v>
      </c>
      <c r="C51" s="43" t="s">
        <v>165</v>
      </c>
      <c r="D51" s="45" t="s">
        <v>158</v>
      </c>
      <c r="E51" s="60"/>
      <c r="F51" s="48"/>
      <c r="G51" s="45" t="s">
        <v>158</v>
      </c>
      <c r="H51" s="48" t="s">
        <v>210</v>
      </c>
      <c r="I51" s="47" t="s">
        <v>132</v>
      </c>
      <c r="J51" s="43">
        <v>1</v>
      </c>
      <c r="K51" s="50" t="s">
        <v>201</v>
      </c>
      <c r="L51" s="68">
        <f t="shared" si="2"/>
        <v>3239.1655519739197</v>
      </c>
      <c r="M51" s="69">
        <v>3239.1655519739197</v>
      </c>
      <c r="N51" s="47" t="s">
        <v>153</v>
      </c>
      <c r="O51" s="47" t="s">
        <v>82</v>
      </c>
      <c r="P51" s="58">
        <v>45809</v>
      </c>
      <c r="Q51" s="58">
        <v>45899</v>
      </c>
      <c r="R51" s="58">
        <v>45899</v>
      </c>
      <c r="S51" s="46" t="s">
        <v>134</v>
      </c>
      <c r="T51" s="43"/>
    </row>
    <row r="52" spans="1:20" s="44" customFormat="1" ht="43.5" x14ac:dyDescent="0.35">
      <c r="A52" s="41">
        <v>43</v>
      </c>
      <c r="B52" s="49" t="s">
        <v>135</v>
      </c>
      <c r="C52" s="43" t="s">
        <v>165</v>
      </c>
      <c r="D52" s="45" t="s">
        <v>158</v>
      </c>
      <c r="E52" s="60"/>
      <c r="F52" s="35"/>
      <c r="G52" s="45" t="s">
        <v>158</v>
      </c>
      <c r="H52" s="35" t="s">
        <v>189</v>
      </c>
      <c r="I52" s="47" t="s">
        <v>60</v>
      </c>
      <c r="J52" s="43">
        <v>1</v>
      </c>
      <c r="K52" s="50" t="s">
        <v>213</v>
      </c>
      <c r="L52" s="68">
        <f t="shared" si="2"/>
        <v>5292.0494996674197</v>
      </c>
      <c r="M52" s="69">
        <v>5292.0494996674197</v>
      </c>
      <c r="N52" s="47" t="s">
        <v>137</v>
      </c>
      <c r="O52" s="47" t="s">
        <v>82</v>
      </c>
      <c r="P52" s="58">
        <v>45809</v>
      </c>
      <c r="Q52" s="58">
        <v>45899</v>
      </c>
      <c r="R52" s="58">
        <v>45899</v>
      </c>
      <c r="S52" s="46" t="s">
        <v>134</v>
      </c>
      <c r="T52" s="43"/>
    </row>
    <row r="53" spans="1:20" s="44" customFormat="1" ht="43.5" x14ac:dyDescent="0.35">
      <c r="A53" s="41">
        <v>44</v>
      </c>
      <c r="B53" s="49" t="s">
        <v>135</v>
      </c>
      <c r="C53" s="43" t="s">
        <v>165</v>
      </c>
      <c r="D53" s="45" t="s">
        <v>158</v>
      </c>
      <c r="E53" s="60"/>
      <c r="F53" s="35"/>
      <c r="G53" s="45" t="s">
        <v>158</v>
      </c>
      <c r="H53" s="35" t="s">
        <v>190</v>
      </c>
      <c r="I53" s="47" t="s">
        <v>60</v>
      </c>
      <c r="J53" s="43">
        <v>1</v>
      </c>
      <c r="K53" s="50" t="s">
        <v>213</v>
      </c>
      <c r="L53" s="68">
        <f t="shared" si="2"/>
        <v>10339.714492467601</v>
      </c>
      <c r="M53" s="69">
        <v>10339.714492467601</v>
      </c>
      <c r="N53" s="47" t="s">
        <v>137</v>
      </c>
      <c r="O53" s="47" t="s">
        <v>82</v>
      </c>
      <c r="P53" s="58">
        <v>45809</v>
      </c>
      <c r="Q53" s="58">
        <v>45899</v>
      </c>
      <c r="R53" s="58">
        <v>45899</v>
      </c>
      <c r="S53" s="46" t="s">
        <v>134</v>
      </c>
      <c r="T53" s="43"/>
    </row>
    <row r="54" spans="1:20" s="44" customFormat="1" ht="43.5" x14ac:dyDescent="0.35">
      <c r="A54" s="41">
        <v>45</v>
      </c>
      <c r="B54" s="49" t="s">
        <v>135</v>
      </c>
      <c r="C54" s="43" t="s">
        <v>165</v>
      </c>
      <c r="D54" s="45" t="s">
        <v>158</v>
      </c>
      <c r="E54" s="60"/>
      <c r="F54" s="35"/>
      <c r="G54" s="45" t="s">
        <v>158</v>
      </c>
      <c r="H54" s="35" t="s">
        <v>191</v>
      </c>
      <c r="I54" s="47" t="s">
        <v>132</v>
      </c>
      <c r="J54" s="43">
        <v>1</v>
      </c>
      <c r="K54" s="50" t="s">
        <v>201</v>
      </c>
      <c r="L54" s="68">
        <f t="shared" si="2"/>
        <v>4627.2980951337586</v>
      </c>
      <c r="M54" s="69">
        <v>4627.2980951337586</v>
      </c>
      <c r="N54" s="47" t="s">
        <v>153</v>
      </c>
      <c r="O54" s="47" t="s">
        <v>82</v>
      </c>
      <c r="P54" s="58">
        <v>45797</v>
      </c>
      <c r="Q54" s="58">
        <v>45838</v>
      </c>
      <c r="R54" s="58">
        <v>45838</v>
      </c>
      <c r="S54" s="46" t="s">
        <v>134</v>
      </c>
      <c r="T54" s="43"/>
    </row>
    <row r="55" spans="1:20" s="44" customFormat="1" ht="43.5" x14ac:dyDescent="0.35">
      <c r="A55" s="41">
        <v>46</v>
      </c>
      <c r="B55" s="49" t="s">
        <v>135</v>
      </c>
      <c r="C55" s="43" t="s">
        <v>165</v>
      </c>
      <c r="D55" s="50">
        <v>3</v>
      </c>
      <c r="E55" s="60"/>
      <c r="F55" s="35"/>
      <c r="G55" s="50">
        <v>3</v>
      </c>
      <c r="H55" s="35" t="s">
        <v>161</v>
      </c>
      <c r="I55" s="47" t="s">
        <v>132</v>
      </c>
      <c r="J55" s="43">
        <v>1</v>
      </c>
      <c r="K55" s="50" t="s">
        <v>220</v>
      </c>
      <c r="L55" s="68">
        <f t="shared" si="2"/>
        <v>5920.337107254727</v>
      </c>
      <c r="M55" s="69">
        <v>5920.337107254727</v>
      </c>
      <c r="N55" s="47" t="s">
        <v>162</v>
      </c>
      <c r="O55" s="47" t="s">
        <v>133</v>
      </c>
      <c r="P55" s="58">
        <v>45708</v>
      </c>
      <c r="Q55" s="58">
        <v>45930</v>
      </c>
      <c r="R55" s="58">
        <v>45930</v>
      </c>
      <c r="S55" s="46" t="s">
        <v>134</v>
      </c>
      <c r="T55" s="43"/>
    </row>
    <row r="56" spans="1:20" s="44" customFormat="1" ht="43.5" x14ac:dyDescent="0.35">
      <c r="A56" s="41">
        <v>47</v>
      </c>
      <c r="B56" s="49" t="s">
        <v>135</v>
      </c>
      <c r="C56" s="43" t="s">
        <v>165</v>
      </c>
      <c r="D56" s="50">
        <v>3</v>
      </c>
      <c r="E56" s="60"/>
      <c r="F56" s="35"/>
      <c r="G56" s="50">
        <v>3</v>
      </c>
      <c r="H56" s="35" t="s">
        <v>161</v>
      </c>
      <c r="I56" s="47" t="s">
        <v>132</v>
      </c>
      <c r="J56" s="43">
        <v>1</v>
      </c>
      <c r="K56" s="50" t="s">
        <v>220</v>
      </c>
      <c r="L56" s="68">
        <f t="shared" si="2"/>
        <v>3000</v>
      </c>
      <c r="M56" s="69">
        <v>3000</v>
      </c>
      <c r="N56" s="47" t="s">
        <v>162</v>
      </c>
      <c r="O56" s="58" t="s">
        <v>133</v>
      </c>
      <c r="P56" s="58">
        <v>45748</v>
      </c>
      <c r="Q56" s="58">
        <v>45930</v>
      </c>
      <c r="R56" s="58">
        <v>45930</v>
      </c>
      <c r="S56" s="46" t="s">
        <v>88</v>
      </c>
      <c r="T56" s="43"/>
    </row>
    <row r="57" spans="1:20" s="44" customFormat="1" ht="43.5" x14ac:dyDescent="0.35">
      <c r="A57" s="41">
        <v>48</v>
      </c>
      <c r="B57" s="49" t="s">
        <v>135</v>
      </c>
      <c r="C57" s="43" t="s">
        <v>165</v>
      </c>
      <c r="D57" s="50">
        <v>3</v>
      </c>
      <c r="E57" s="60"/>
      <c r="F57" s="35"/>
      <c r="G57" s="50">
        <v>3</v>
      </c>
      <c r="H57" s="35" t="s">
        <v>160</v>
      </c>
      <c r="I57" s="47" t="s">
        <v>132</v>
      </c>
      <c r="J57" s="43">
        <v>1</v>
      </c>
      <c r="K57" s="50" t="s">
        <v>201</v>
      </c>
      <c r="L57" s="68">
        <f t="shared" si="2"/>
        <v>32289.853965863884</v>
      </c>
      <c r="M57" s="69">
        <v>32289.853965863884</v>
      </c>
      <c r="N57" s="47" t="s">
        <v>137</v>
      </c>
      <c r="O57" s="47" t="s">
        <v>82</v>
      </c>
      <c r="P57" s="58">
        <v>45677</v>
      </c>
      <c r="Q57" s="58">
        <v>45838</v>
      </c>
      <c r="R57" s="58">
        <v>45838</v>
      </c>
      <c r="S57" s="46" t="s">
        <v>134</v>
      </c>
      <c r="T57" s="43"/>
    </row>
    <row r="58" spans="1:20" s="44" customFormat="1" ht="43.5" x14ac:dyDescent="0.35">
      <c r="A58" s="41">
        <v>49</v>
      </c>
      <c r="B58" s="41" t="s">
        <v>135</v>
      </c>
      <c r="C58" s="43" t="s">
        <v>165</v>
      </c>
      <c r="D58" s="45"/>
      <c r="E58" s="43"/>
      <c r="F58" s="43"/>
      <c r="G58" s="43"/>
      <c r="H58" s="35" t="s">
        <v>163</v>
      </c>
      <c r="I58" s="43" t="s">
        <v>123</v>
      </c>
      <c r="J58" s="43">
        <v>1</v>
      </c>
      <c r="K58" s="43" t="s">
        <v>86</v>
      </c>
      <c r="L58" s="48">
        <v>325722</v>
      </c>
      <c r="M58" s="48">
        <v>467769</v>
      </c>
      <c r="N58" s="47" t="s">
        <v>123</v>
      </c>
      <c r="O58" s="47" t="s">
        <v>133</v>
      </c>
      <c r="P58" s="58">
        <v>45690</v>
      </c>
      <c r="Q58" s="58">
        <v>45838</v>
      </c>
      <c r="R58" s="58">
        <v>45838</v>
      </c>
      <c r="S58" s="46" t="s">
        <v>134</v>
      </c>
      <c r="T58" s="43"/>
    </row>
    <row r="59" spans="1:20" x14ac:dyDescent="0.35">
      <c r="M59" s="86"/>
      <c r="N59" s="32"/>
      <c r="O59" s="32"/>
    </row>
    <row r="60" spans="1:20" hidden="1" x14ac:dyDescent="0.35"/>
    <row r="61" spans="1:20" ht="45" customHeight="1" x14ac:dyDescent="0.35"/>
    <row r="63" spans="1:20" s="56" customFormat="1" ht="90.75" customHeight="1" x14ac:dyDescent="0.35">
      <c r="A63" s="63"/>
      <c r="B63" s="63"/>
      <c r="C63" s="63"/>
      <c r="D63" s="63"/>
      <c r="E63" s="63"/>
      <c r="F63" s="63"/>
      <c r="G63" s="63"/>
      <c r="H63" s="63"/>
      <c r="I63" s="63"/>
      <c r="K63" s="62"/>
      <c r="L63" s="62"/>
      <c r="M63" s="62"/>
      <c r="N63" s="67"/>
      <c r="O63" s="67"/>
      <c r="P63" s="67"/>
      <c r="Q63" s="61"/>
      <c r="R63" s="61"/>
      <c r="S63" s="61"/>
    </row>
    <row r="64" spans="1:20" ht="33" customHeight="1" x14ac:dyDescent="0.4">
      <c r="D64" s="87"/>
      <c r="F64" s="28"/>
      <c r="G64" s="28"/>
      <c r="H64" s="28"/>
      <c r="J64" s="31"/>
      <c r="M64" s="28"/>
    </row>
  </sheetData>
  <autoFilter ref="A9:T58" xr:uid="{866127E8-3CB0-4DC0-990E-E21759432873}"/>
  <mergeCells count="13">
    <mergeCell ref="A7:O7"/>
    <mergeCell ref="A8:O8"/>
    <mergeCell ref="A1:O1"/>
    <mergeCell ref="A2:O2"/>
    <mergeCell ref="A3:O3"/>
    <mergeCell ref="A5:O5"/>
    <mergeCell ref="A6:O6"/>
    <mergeCell ref="Q63:S63"/>
    <mergeCell ref="K63:M63"/>
    <mergeCell ref="H63:I63"/>
    <mergeCell ref="D63:G63"/>
    <mergeCell ref="A63:C63"/>
    <mergeCell ref="N63:P63"/>
  </mergeCells>
  <phoneticPr fontId="2" type="noConversion"/>
  <pageMargins left="0.2" right="0.2" top="0.5" bottom="0.4" header="0.3" footer="0.3"/>
  <pageSetup paperSize="9" scale="60" fitToHeight="0" orientation="landscape" r:id="rId1"/>
  <headerFooter>
    <oddFooter>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583A4-F46D-4C64-A6CC-B2650388C63C}">
  <dimension ref="A1:K41"/>
  <sheetViews>
    <sheetView topLeftCell="A13" workbookViewId="0">
      <selection activeCell="G20" sqref="G20"/>
    </sheetView>
  </sheetViews>
  <sheetFormatPr defaultColWidth="9" defaultRowHeight="14.5" x14ac:dyDescent="0.35"/>
  <cols>
    <col min="1" max="1" width="37.453125" style="2" customWidth="1"/>
    <col min="2" max="2" width="2.453125" style="2" customWidth="1"/>
    <col min="3" max="3" width="9" style="2"/>
    <col min="4" max="4" width="2.453125" style="2" customWidth="1"/>
    <col min="5" max="5" width="11" style="2" customWidth="1"/>
    <col min="6" max="6" width="3.54296875" style="2" customWidth="1"/>
    <col min="7" max="7" width="22.81640625" style="2" customWidth="1"/>
    <col min="8" max="8" width="2.81640625" style="2" customWidth="1"/>
    <col min="9" max="9" width="24.54296875" style="2" customWidth="1"/>
    <col min="10" max="10" width="3.54296875" style="2" customWidth="1"/>
    <col min="11" max="11" width="31.54296875" style="2" customWidth="1"/>
    <col min="12" max="16384" width="9" style="2"/>
  </cols>
  <sheetData>
    <row r="1" spans="1:11" x14ac:dyDescent="0.35">
      <c r="A1" s="1" t="s">
        <v>20</v>
      </c>
      <c r="C1" s="3" t="s">
        <v>21</v>
      </c>
      <c r="E1" s="4" t="s">
        <v>22</v>
      </c>
      <c r="G1" s="5" t="s">
        <v>23</v>
      </c>
      <c r="I1" s="6"/>
      <c r="K1" s="7" t="s">
        <v>24</v>
      </c>
    </row>
    <row r="2" spans="1:11" s="9" customFormat="1" ht="18.649999999999999" customHeight="1" x14ac:dyDescent="0.35">
      <c r="A2" s="8" t="s">
        <v>25</v>
      </c>
      <c r="C2" s="10" t="s">
        <v>26</v>
      </c>
      <c r="E2" s="11" t="s">
        <v>27</v>
      </c>
      <c r="G2" s="12" t="s">
        <v>28</v>
      </c>
      <c r="I2" s="13"/>
      <c r="K2" s="14" t="s">
        <v>29</v>
      </c>
    </row>
    <row r="3" spans="1:11" s="9" customFormat="1" ht="18.649999999999999" customHeight="1" x14ac:dyDescent="0.35">
      <c r="A3" s="8" t="s">
        <v>30</v>
      </c>
      <c r="C3" s="10" t="s">
        <v>31</v>
      </c>
      <c r="E3" s="11" t="s">
        <v>32</v>
      </c>
      <c r="G3" s="12" t="s">
        <v>33</v>
      </c>
      <c r="I3" s="13"/>
      <c r="K3" s="14" t="s">
        <v>34</v>
      </c>
    </row>
    <row r="4" spans="1:11" s="9" customFormat="1" ht="18.649999999999999" customHeight="1" x14ac:dyDescent="0.35">
      <c r="A4" s="8" t="s">
        <v>35</v>
      </c>
      <c r="C4" s="10" t="s">
        <v>36</v>
      </c>
      <c r="E4" s="11" t="s">
        <v>37</v>
      </c>
      <c r="G4" s="12" t="s">
        <v>38</v>
      </c>
      <c r="I4" s="13"/>
      <c r="K4" s="14" t="s">
        <v>39</v>
      </c>
    </row>
    <row r="5" spans="1:11" s="9" customFormat="1" ht="18.649999999999999" customHeight="1" x14ac:dyDescent="0.35">
      <c r="A5" s="8" t="s">
        <v>40</v>
      </c>
      <c r="C5" s="10" t="s">
        <v>41</v>
      </c>
      <c r="E5" s="11" t="s">
        <v>42</v>
      </c>
      <c r="G5" s="12" t="s">
        <v>43</v>
      </c>
      <c r="I5" s="13"/>
    </row>
    <row r="6" spans="1:11" s="9" customFormat="1" ht="18.649999999999999" customHeight="1" x14ac:dyDescent="0.35">
      <c r="A6" s="8" t="s">
        <v>44</v>
      </c>
      <c r="C6" s="10" t="s">
        <v>45</v>
      </c>
      <c r="I6" s="15"/>
      <c r="K6" s="16" t="s">
        <v>46</v>
      </c>
    </row>
    <row r="7" spans="1:11" s="9" customFormat="1" ht="18.649999999999999" customHeight="1" x14ac:dyDescent="0.35">
      <c r="A7" s="8" t="s">
        <v>47</v>
      </c>
      <c r="C7" s="10" t="s">
        <v>48</v>
      </c>
      <c r="E7" s="17" t="s">
        <v>49</v>
      </c>
      <c r="G7" s="18" t="s">
        <v>50</v>
      </c>
      <c r="I7" s="13"/>
      <c r="K7" s="19" t="s">
        <v>51</v>
      </c>
    </row>
    <row r="8" spans="1:11" s="9" customFormat="1" ht="18.649999999999999" customHeight="1" x14ac:dyDescent="0.35">
      <c r="A8" s="8" t="s">
        <v>52</v>
      </c>
      <c r="C8" s="10" t="s">
        <v>53</v>
      </c>
      <c r="E8" s="20" t="s">
        <v>54</v>
      </c>
      <c r="G8" s="21" t="s">
        <v>55</v>
      </c>
      <c r="I8" s="13"/>
      <c r="K8" s="19" t="s">
        <v>56</v>
      </c>
    </row>
    <row r="9" spans="1:11" s="9" customFormat="1" ht="18.649999999999999" customHeight="1" x14ac:dyDescent="0.35">
      <c r="A9" s="8" t="s">
        <v>57</v>
      </c>
      <c r="C9" s="10" t="s">
        <v>58</v>
      </c>
      <c r="E9" s="20" t="s">
        <v>59</v>
      </c>
      <c r="G9" s="21" t="s">
        <v>60</v>
      </c>
      <c r="I9" s="13"/>
      <c r="K9" s="19" t="s">
        <v>61</v>
      </c>
    </row>
    <row r="10" spans="1:11" s="9" customFormat="1" ht="18.649999999999999" customHeight="1" x14ac:dyDescent="0.35">
      <c r="A10" s="8" t="s">
        <v>62</v>
      </c>
      <c r="C10" s="10" t="s">
        <v>63</v>
      </c>
      <c r="E10" s="20" t="s">
        <v>64</v>
      </c>
      <c r="G10" s="21" t="s">
        <v>65</v>
      </c>
      <c r="I10" s="13"/>
      <c r="K10" s="19" t="s">
        <v>66</v>
      </c>
    </row>
    <row r="11" spans="1:11" s="9" customFormat="1" ht="18.649999999999999" customHeight="1" x14ac:dyDescent="0.35">
      <c r="A11" s="8" t="s">
        <v>67</v>
      </c>
      <c r="C11" s="10" t="s">
        <v>68</v>
      </c>
      <c r="E11" s="20" t="s">
        <v>69</v>
      </c>
      <c r="G11" s="21" t="s">
        <v>70</v>
      </c>
      <c r="I11" s="13"/>
    </row>
    <row r="12" spans="1:11" s="9" customFormat="1" ht="18.649999999999999" customHeight="1" x14ac:dyDescent="0.35">
      <c r="A12" s="8" t="s">
        <v>71</v>
      </c>
      <c r="C12" s="10" t="s">
        <v>72</v>
      </c>
      <c r="I12" s="13"/>
    </row>
    <row r="13" spans="1:11" s="9" customFormat="1" ht="18.649999999999999" customHeight="1" x14ac:dyDescent="0.35">
      <c r="A13" s="8" t="s">
        <v>73</v>
      </c>
      <c r="C13" s="10" t="s">
        <v>74</v>
      </c>
      <c r="K13" s="9" t="s">
        <v>75</v>
      </c>
    </row>
    <row r="14" spans="1:11" s="9" customFormat="1" ht="18.649999999999999" customHeight="1" x14ac:dyDescent="0.35">
      <c r="A14" s="8" t="s">
        <v>76</v>
      </c>
      <c r="C14" s="9" t="s">
        <v>77</v>
      </c>
      <c r="G14" s="22" t="s">
        <v>78</v>
      </c>
      <c r="I14" s="23" t="s">
        <v>79</v>
      </c>
      <c r="K14" s="9" t="s">
        <v>80</v>
      </c>
    </row>
    <row r="15" spans="1:11" s="9" customFormat="1" ht="18.649999999999999" customHeight="1" x14ac:dyDescent="0.35">
      <c r="A15" s="8" t="s">
        <v>81</v>
      </c>
      <c r="G15" s="24" t="s">
        <v>82</v>
      </c>
      <c r="I15" s="9" t="s">
        <v>83</v>
      </c>
      <c r="K15" s="9" t="s">
        <v>84</v>
      </c>
    </row>
    <row r="16" spans="1:11" s="9" customFormat="1" ht="18.649999999999999" customHeight="1" x14ac:dyDescent="0.35">
      <c r="A16" s="8" t="s">
        <v>85</v>
      </c>
      <c r="G16" s="24" t="s">
        <v>86</v>
      </c>
      <c r="I16" s="9" t="s">
        <v>87</v>
      </c>
      <c r="K16" s="9" t="s">
        <v>88</v>
      </c>
    </row>
    <row r="17" spans="1:9" s="9" customFormat="1" ht="18.649999999999999" customHeight="1" x14ac:dyDescent="0.35">
      <c r="A17" s="8" t="s">
        <v>89</v>
      </c>
      <c r="G17" s="24" t="s">
        <v>90</v>
      </c>
      <c r="I17" s="9" t="s">
        <v>91</v>
      </c>
    </row>
    <row r="18" spans="1:9" s="9" customFormat="1" ht="18.649999999999999" customHeight="1" x14ac:dyDescent="0.35">
      <c r="A18" s="8" t="s">
        <v>92</v>
      </c>
      <c r="G18" s="24" t="s">
        <v>93</v>
      </c>
      <c r="I18" s="9" t="s">
        <v>94</v>
      </c>
    </row>
    <row r="19" spans="1:9" s="9" customFormat="1" ht="18.649999999999999" customHeight="1" x14ac:dyDescent="0.35">
      <c r="A19" s="8" t="s">
        <v>95</v>
      </c>
      <c r="G19" s="24" t="s">
        <v>96</v>
      </c>
      <c r="I19" s="9" t="s">
        <v>97</v>
      </c>
    </row>
    <row r="20" spans="1:9" s="9" customFormat="1" ht="18.649999999999999" customHeight="1" x14ac:dyDescent="0.35">
      <c r="A20" s="8" t="s">
        <v>98</v>
      </c>
      <c r="G20" s="9" t="s">
        <v>99</v>
      </c>
      <c r="I20" s="9" t="s">
        <v>100</v>
      </c>
    </row>
    <row r="21" spans="1:9" s="9" customFormat="1" ht="18.649999999999999" customHeight="1" x14ac:dyDescent="0.35">
      <c r="A21" s="8" t="s">
        <v>101</v>
      </c>
      <c r="I21" s="9" t="s">
        <v>102</v>
      </c>
    </row>
    <row r="22" spans="1:9" s="9" customFormat="1" ht="18.649999999999999" customHeight="1" x14ac:dyDescent="0.35">
      <c r="A22" s="8" t="s">
        <v>103</v>
      </c>
      <c r="I22" s="9" t="s">
        <v>104</v>
      </c>
    </row>
    <row r="23" spans="1:9" s="9" customFormat="1" ht="18.649999999999999" customHeight="1" x14ac:dyDescent="0.35">
      <c r="A23" s="8" t="s">
        <v>105</v>
      </c>
      <c r="I23" s="9" t="s">
        <v>106</v>
      </c>
    </row>
    <row r="24" spans="1:9" s="9" customFormat="1" ht="18.649999999999999" customHeight="1" x14ac:dyDescent="0.35">
      <c r="A24" s="9" t="s">
        <v>107</v>
      </c>
      <c r="I24" s="9" t="s">
        <v>108</v>
      </c>
    </row>
    <row r="25" spans="1:9" s="9" customFormat="1" ht="18.649999999999999" customHeight="1" x14ac:dyDescent="0.35">
      <c r="I25" s="9" t="s">
        <v>109</v>
      </c>
    </row>
    <row r="26" spans="1:9" s="9" customFormat="1" ht="18.649999999999999" customHeight="1" x14ac:dyDescent="0.35">
      <c r="A26" s="25" t="s">
        <v>110</v>
      </c>
    </row>
    <row r="27" spans="1:9" s="9" customFormat="1" ht="18.649999999999999" customHeight="1" x14ac:dyDescent="0.35">
      <c r="A27" s="26" t="s">
        <v>111</v>
      </c>
    </row>
    <row r="28" spans="1:9" s="9" customFormat="1" ht="18.649999999999999" customHeight="1" x14ac:dyDescent="0.35">
      <c r="A28" s="26" t="s">
        <v>112</v>
      </c>
    </row>
    <row r="29" spans="1:9" s="9" customFormat="1" ht="18.649999999999999" customHeight="1" x14ac:dyDescent="0.35">
      <c r="A29" s="26" t="s">
        <v>113</v>
      </c>
    </row>
    <row r="30" spans="1:9" s="9" customFormat="1" ht="18.649999999999999" customHeight="1" x14ac:dyDescent="0.35">
      <c r="A30" s="26" t="s">
        <v>114</v>
      </c>
    </row>
    <row r="31" spans="1:9" s="9" customFormat="1" ht="18.649999999999999" customHeight="1" x14ac:dyDescent="0.35">
      <c r="A31" s="26" t="s">
        <v>115</v>
      </c>
    </row>
    <row r="32" spans="1:9" s="9" customFormat="1" ht="18.649999999999999" customHeight="1" x14ac:dyDescent="0.35">
      <c r="A32" s="26" t="s">
        <v>116</v>
      </c>
    </row>
    <row r="33" spans="1:1" s="9" customFormat="1" ht="18.649999999999999" customHeight="1" x14ac:dyDescent="0.35">
      <c r="A33" s="26" t="s">
        <v>37</v>
      </c>
    </row>
    <row r="34" spans="1:1" s="9" customFormat="1" ht="18.649999999999999" customHeight="1" x14ac:dyDescent="0.35">
      <c r="A34" s="26" t="s">
        <v>117</v>
      </c>
    </row>
    <row r="35" spans="1:1" s="9" customFormat="1" ht="18.649999999999999" customHeight="1" x14ac:dyDescent="0.35">
      <c r="A35" s="26" t="s">
        <v>118</v>
      </c>
    </row>
    <row r="36" spans="1:1" s="9" customFormat="1" ht="18.649999999999999" customHeight="1" x14ac:dyDescent="0.35">
      <c r="A36" s="26" t="s">
        <v>119</v>
      </c>
    </row>
    <row r="37" spans="1:1" s="9" customFormat="1" ht="18.649999999999999" customHeight="1" x14ac:dyDescent="0.35">
      <c r="A37" s="26" t="s">
        <v>120</v>
      </c>
    </row>
    <row r="38" spans="1:1" s="9" customFormat="1" ht="18.649999999999999" customHeight="1" x14ac:dyDescent="0.35">
      <c r="A38" s="26" t="s">
        <v>121</v>
      </c>
    </row>
    <row r="39" spans="1:1" s="9" customFormat="1" ht="18.649999999999999" customHeight="1" x14ac:dyDescent="0.35">
      <c r="A39" s="26" t="s">
        <v>122</v>
      </c>
    </row>
    <row r="40" spans="1:1" s="9" customFormat="1" ht="18.649999999999999" customHeight="1" x14ac:dyDescent="0.35">
      <c r="A40" s="26" t="s">
        <v>123</v>
      </c>
    </row>
    <row r="41" spans="1:1" s="9" customFormat="1" ht="18.649999999999999" customHeight="1" x14ac:dyDescent="0.35">
      <c r="A41" s="26" t="s">
        <v>124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6d0dfd-f2f7-488c-ae9d-00b835fd67de" xsi:nil="true"/>
    <lcf76f155ced4ddcb4097134ff3c332f xmlns="f8124a7d-eff8-4eec-b51b-7713952d1b13">
      <Terms xmlns="http://schemas.microsoft.com/office/infopath/2007/PartnerControls"/>
    </lcf76f155ced4ddcb4097134ff3c332f>
    <Project_x0020_Name xmlns="f8124a7d-eff8-4eec-b51b-7713952d1b13">Election Support</Project_x0020_Name>
    <Year xmlns="f8124a7d-eff8-4eec-b51b-7713952d1b13">2022</Year>
    <Document_x0020_Type xmlns="f8124a7d-eff8-4eec-b51b-7713952d1b13">None</Document_x0020_Type>
    <Unit_x0020_Name xmlns="f8124a7d-eff8-4eec-b51b-7713952d1b13"/>
    <Sub_x0020_Category xmlns="f8124a7d-eff8-4eec-b51b-7713952d1b13">None</Sub_x0020_Category>
    <Status xmlns="f8124a7d-eff8-4eec-b51b-7713952d1b13">None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35A5FA8B9B8D4086E37F0BD7A4DE26" ma:contentTypeVersion="35" ma:contentTypeDescription="Create a new document." ma:contentTypeScope="" ma:versionID="4e0fed9b6471d4d8e0f562bf34923f90">
  <xsd:schema xmlns:xsd="http://www.w3.org/2001/XMLSchema" xmlns:xs="http://www.w3.org/2001/XMLSchema" xmlns:p="http://schemas.microsoft.com/office/2006/metadata/properties" xmlns:ns2="f8124a7d-eff8-4eec-b51b-7713952d1b13" xmlns:ns3="606d0dfd-f2f7-488c-ae9d-00b835fd67de" targetNamespace="http://schemas.microsoft.com/office/2006/metadata/properties" ma:root="true" ma:fieldsID="b84c8a8ee72aa0f743f51d8480287ac8" ns2:_="" ns3:_="">
    <xsd:import namespace="f8124a7d-eff8-4eec-b51b-7713952d1b13"/>
    <xsd:import namespace="606d0dfd-f2f7-488c-ae9d-00b835fd67de"/>
    <xsd:element name="properties">
      <xsd:complexType>
        <xsd:sequence>
          <xsd:element name="documentManagement">
            <xsd:complexType>
              <xsd:all>
                <xsd:element ref="ns2:Project_x0020_Name" minOccurs="0"/>
                <xsd:element ref="ns2:Document_x0020_Type" minOccurs="0"/>
                <xsd:element ref="ns2:Sub_x0020_Category" minOccurs="0"/>
                <xsd:element ref="ns2:Status" minOccurs="0"/>
                <xsd:element ref="ns2:Year" minOccurs="0"/>
                <xsd:element ref="ns2:Unit_x0020_Name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24a7d-eff8-4eec-b51b-7713952d1b13" elementFormDefault="qualified">
    <xsd:import namespace="http://schemas.microsoft.com/office/2006/documentManagement/types"/>
    <xsd:import namespace="http://schemas.microsoft.com/office/infopath/2007/PartnerControls"/>
    <xsd:element name="Project_x0020_Name" ma:index="2" nillable="true" ma:displayName="Project Name" ma:default="Election Support" ma:format="Dropdown" ma:internalName="Project_x0020_Name" ma:readOnly="false">
      <xsd:simpleType>
        <xsd:restriction base="dms:Choice">
          <xsd:enumeration value="None"/>
          <xsd:enumeration value="A2J (Enhancing Access to Justice through Media Campaign)"/>
          <xsd:enumeration value="A2J (Evaluation Report 2004 Enhancing Access to Justice through Media Campaign)"/>
          <xsd:enumeration value="Aid Effectiveness (Developing Capacities for Effective Aid Management and Coordination)"/>
          <xsd:enumeration value="Anti-Corruption"/>
          <xsd:enumeration value="Block Grant (VDC Block Grant Assessment)"/>
          <xsd:enumeration value="CDACM (Capacity Development of Aid Coordination and Management)"/>
          <xsd:enumeration value="CDNHRC (Capacity Development of National Human Rights Commission)"/>
          <xsd:enumeration value="DCEAMC (Developing Capacities for Effective Aid Management and Coordination)"/>
          <xsd:enumeration value="DFDP (Decentralized Financing and Development Programme)"/>
          <xsd:enumeration value="Discrimination"/>
          <xsd:enumeration value="DLGSP (Decentralized Local Governance Support Programme)"/>
          <xsd:enumeration value="Election Support"/>
          <xsd:enumeration value="Enhancing Access to Justice through Legal and Judicial Reforms Project"/>
          <xsd:enumeration value="ESP (Institutional Strengthening and Professional Development Support for the Election Commission of Nepal"/>
          <xsd:enumeration value="HIV/AIDS"/>
          <xsd:enumeration value="INSPIRE (INSPIRE Reconciliation and Democracy Building in Nepal)"/>
          <xsd:enumeration value="Institutional Strengthening Support to Election Commission"/>
          <xsd:enumeration value="LGCDP (Support for the Local Governance and Community Development Programme)"/>
          <xsd:enumeration value="LRP (Livelihood Recovery for Peace)"/>
          <xsd:enumeration value="MDGs (Localization of MDGs in District Planning and Monitoring)"/>
          <xsd:enumeration value="MEDEP (Micro-Enterprise Development Programme)"/>
          <xsd:enumeration value="MEDEP IV (Micro Enterprise Development Programme)"/>
          <xsd:enumeration value="Micro-Credit (Realignment of Micro Credit in UNDP Supported Projects)"/>
          <xsd:enumeration value="NCCSP (Nepal Climate Change Support Programme)"/>
          <xsd:enumeration value="PPPUE (Public Private Partnership for Urban Environment)"/>
          <xsd:enumeration value="PPSF (Local Governance &amp; Community Development Programme II)"/>
          <xsd:enumeration value="Public Administration Reform in Nepal"/>
          <xsd:enumeration value="RoLHR (Rule of Law and Human Rights)"/>
          <xsd:enumeration value="RUPP (Rural Urban Partnership Project)"/>
          <xsd:enumeration value="SKILLS (Support to Knowledge and Lifelong Learning Skills)"/>
          <xsd:enumeration value="SNPMC (Strengthening National Planning &amp; Monitoring Capacity)"/>
          <xsd:enumeration value="SNPMC (Strengthening National Planning and Monitoring Capacity)"/>
          <xsd:enumeration value="SPAR (Support to Public Administration Reform)"/>
          <xsd:enumeration value="SPCBN (Support to Participatory Constitution Building in Nepal)"/>
          <xsd:enumeration value="SPDEU"/>
          <xsd:enumeration value="SPDI (Support for Peace and Development Initiatives)"/>
          <xsd:enumeration value="SPMC (Strengthening Planning and Monitoring Capacity of NPC)"/>
          <xsd:enumeration value="SSRF (Support to State Restructuring and Federalism)"/>
          <xsd:enumeration value="Strengthening the capacity of the National Human Rights Commission"/>
          <xsd:enumeration value="UNDP CO"/>
        </xsd:restriction>
      </xsd:simpleType>
    </xsd:element>
    <xsd:element name="Document_x0020_Type" ma:index="3" nillable="true" ma:displayName="Document Type" ma:default="None" ma:format="Dropdown" ma:internalName="Document_x0020_Type" ma:readOnly="false">
      <xsd:simpleType>
        <xsd:restriction base="dms:Choice">
          <xsd:enumeration value="None"/>
          <xsd:enumeration value="Altas &amp; Other Guidelines/Docs"/>
          <xsd:enumeration value="Approved Budget for Development Projects"/>
          <xsd:enumeration value="Audit Reports"/>
          <xsd:enumeration value="Country Programme Documents"/>
          <xsd:enumeration value="DIM Approval Authority"/>
          <xsd:enumeration value="Field Monitoring Reports"/>
          <xsd:enumeration value="Field Monitoring Tools"/>
          <xsd:enumeration value="M &amp; E presentations/Training Materials"/>
          <xsd:enumeration value="Micro Assessment Reports"/>
          <xsd:enumeration value="Monitoring reports by districts"/>
          <xsd:enumeration value="Pipeline Projects"/>
          <xsd:enumeration value="Programme Delivery"/>
          <xsd:enumeration value="Report"/>
          <xsd:enumeration value="Templates/Formats/Guidelines"/>
          <xsd:enumeration value="Third Party Cost Sharing"/>
          <xsd:enumeration value="Tools"/>
        </xsd:restriction>
      </xsd:simpleType>
    </xsd:element>
    <xsd:element name="Sub_x0020_Category" ma:index="4" nillable="true" ma:displayName="Category" ma:default="None" ma:format="Dropdown" ma:internalName="Sub_x0020_Category" ma:readOnly="false">
      <xsd:simpleType>
        <xsd:restriction base="dms:Choice">
          <xsd:enumeration value="None"/>
          <xsd:enumeration value="Annual Progress Report"/>
          <xsd:enumeration value="Annual Work Plan"/>
          <xsd:enumeration value="Budget Revisions"/>
          <xsd:enumeration value="Cost Sharing Agreement"/>
          <xsd:enumeration value="Country Office Work Plan &amp; Annual Targets"/>
          <xsd:enumeration value="CPAP"/>
          <xsd:enumeration value="Donor"/>
          <xsd:enumeration value="Evaluation"/>
          <xsd:enumeration value="Field Monitoring Manual"/>
          <xsd:enumeration value="Field Visit Reports"/>
          <xsd:enumeration value="Minutes"/>
          <xsd:enumeration value="Monitoring"/>
          <xsd:enumeration value="Project Document"/>
          <xsd:enumeration value="Project Management"/>
          <xsd:enumeration value="Project Revision"/>
          <xsd:enumeration value="Quarterly Progress Report"/>
          <xsd:enumeration value="Quarterly Work Plan"/>
          <xsd:enumeration value="Reports"/>
          <xsd:enumeration value="Results Monitoring POPP"/>
          <xsd:enumeration value="RPF"/>
          <xsd:enumeration value="Special Reports"/>
        </xsd:restriction>
      </xsd:simpleType>
    </xsd:element>
    <xsd:element name="Status" ma:index="5" nillable="true" ma:displayName="Status" ma:default="None" ma:format="Dropdown" ma:internalName="Status" ma:readOnly="false">
      <xsd:simpleType>
        <xsd:restriction base="dms:Choice">
          <xsd:enumeration value="None"/>
          <xsd:enumeration value="Ongoing"/>
          <xsd:enumeration value="Closed"/>
          <xsd:enumeration value="Pipeline"/>
          <xsd:enumeration value="Final"/>
        </xsd:restriction>
      </xsd:simpleType>
    </xsd:element>
    <xsd:element name="Year" ma:index="6" nillable="true" ma:displayName="Year" ma:default="2022" ma:format="Dropdown" ma:internalName="Year" ma:readOnly="false">
      <xsd:simpleType>
        <xsd:restriction base="dms:Choice"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</xsd:restriction>
      </xsd:simpleType>
    </xsd:element>
    <xsd:element name="Unit_x0020_Name" ma:index="7" ma:displayName="Uploaded by Unit" ma:list="{2ae9271c-b99d-4af0-8cd4-be5aebf90f8d}" ma:internalName="Unit_x0020_Name" ma:readOnly="false" ma:showField="Title" ma:web="606d0dfd-f2f7-488c-ae9d-00b835fd67de">
      <xsd:simpleType>
        <xsd:restriction base="dms:Lookup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d0dfd-f2f7-488c-ae9d-00b835fd67de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f619cc6b-e312-48ff-b5cd-e5af84bfa8d0}" ma:internalName="TaxCatchAll" ma:showField="CatchAllData" ma:web="606d0dfd-f2f7-488c-ae9d-00b835fd67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74213B-A3BB-4297-B4F4-E1D699D127FA}">
  <ds:schemaRefs>
    <ds:schemaRef ds:uri="http://schemas.microsoft.com/office/2006/metadata/properties"/>
    <ds:schemaRef ds:uri="http://schemas.microsoft.com/office/infopath/2007/PartnerControls"/>
    <ds:schemaRef ds:uri="606d0dfd-f2f7-488c-ae9d-00b835fd67de"/>
    <ds:schemaRef ds:uri="f8124a7d-eff8-4eec-b51b-7713952d1b13"/>
  </ds:schemaRefs>
</ds:datastoreItem>
</file>

<file path=customXml/itemProps2.xml><?xml version="1.0" encoding="utf-8"?>
<ds:datastoreItem xmlns:ds="http://schemas.openxmlformats.org/officeDocument/2006/customXml" ds:itemID="{2FBB176D-C79A-4C79-B758-965DCA9E30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46462F-2D7A-4DF9-B1A0-DF345BEDAD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24a7d-eff8-4eec-b51b-7713952d1b13"/>
    <ds:schemaRef ds:uri="606d0dfd-f2f7-488c-ae9d-00b835fd67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Procurement plan 2025</vt:lpstr>
      <vt:lpstr>Category</vt:lpstr>
      <vt:lpstr>'Procurement plan 2025'!Print_Area</vt:lpstr>
      <vt:lpstr>'Procurement plan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UNDP</cp:lastModifiedBy>
  <cp:revision/>
  <cp:lastPrinted>2025-09-23T15:31:43Z</cp:lastPrinted>
  <dcterms:created xsi:type="dcterms:W3CDTF">2023-09-04T09:46:33Z</dcterms:created>
  <dcterms:modified xsi:type="dcterms:W3CDTF">2025-09-23T15:33:25Z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0x0101008835A5FA8B9B8D4086E37F0BD7A4DE26</vt:lpwstr>
  </property>
</Properties>
</file>